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689bd531642d6" /></Relationships>
</file>

<file path=xl/workbook.xml><?xml version="1.0" encoding="utf-8"?>
<workbook xmlns="http://schemas.openxmlformats.org/spreadsheetml/2006/main" xmlns:ns1="http://schemas.openxmlformats.org/officeDocument/2006/relationships">
  <sheets>
    <sheet name="Pregled" sheetId="1" ns1:id="R225449882a9b47ac"/>
    <sheet name="Budžet" sheetId="2" ns1:id="R4c780e67df1b44b2"/>
    <sheet name="Uputstva" sheetId="3" ns1:id="Rb9c2fb768e084511"/>
  </sheets>
  <definedNames>
    <definedName name="_xlnm.Print_Area" localSheetId="0">'Pregled'!$A$1:$B$25</definedName>
    <definedName name="_xlnm.Print_Area" localSheetId="1">'Budžet'!$A$1:$F$87</definedName>
    <definedName name="_xlnm.Print_Area" localSheetId="2">'Uputstva'!$A$1:$B$19</definedName>
    <definedName name="_xlnm.Print_Titles" localSheetId="1">'Budžet'!$1:$6</definedName>
  </definedNames>
  <calcPr calcMode="auto" fullCalcOnLoad="1"/>
</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;-#,##0.00;0.00"/>
    <x:numFmt numFmtId="201" formatCode="0"/>
  </x:numFmts>
  <x:fonts count="6">
    <x:font>
      <x:sz val="11"/>
      <x:name val="Carlito"/>
    </x:font>
    <x:font>
      <x:sz val="10"/>
      <x:color rgb="FF202B36"/>
      <x:name val="Arial"/>
    </x:font>
    <x:font>
      <x:b/>
      <x:sz val="18"/>
      <x:color rgb="FF202B36"/>
      <x:name val="Arial"/>
    </x:font>
    <x:font>
      <x:sz val="10"/>
      <x:color rgb="FF56636B"/>
      <x:name val="Arial"/>
    </x:font>
    <x:font>
      <x:sz val="10"/>
      <x:color rgb="FF1758A6"/>
      <x:name val="Arial"/>
    </x:font>
    <x:font>
      <x:b/>
      <x:sz val="10"/>
      <x:color rgb="FF202B3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1F7FE"/>
      </x:patternFill>
    </x:fill>
    <x:fill>
      <x:patternFill patternType="solid">
        <x:fgColor rgb="FFEAF5F5"/>
      </x:patternFill>
    </x:fill>
  </x:fills>
  <x:borders count="3">
    <x:border/>
    <x:border>
      <x:bottom style="thin">
        <x:color rgb="FF087F8C"/>
      </x:bottom>
    </x:border>
    <x:border>
      <x:top style="thin">
        <x:color rgb="FFCDDADD"/>
      </x:top>
    </x:border>
  </x:borders>
  <x:cellStyleXfs count="1">
    <x:xf numFmtId="0" fontId="0" fillId="0" borderId="0"/>
  </x:cellStyleXfs>
  <x:cellXfs count="3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0"/>
    </x:xf>
    <x:xf numFmtId="0" fontId="2" fillId="0" borderId="1" xfId="0" applyNumberFormat="1" applyFont="1" applyFill="1" applyBorder="1" applyAlignment="1">
      <x:alignment vertical="center" wrapText="0"/>
    </x:xf>
    <x:xf numFmtId="0" fontId="1" fillId="0" borderId="0" xfId="0" applyNumberFormat="1" applyFont="1" applyFill="1" applyBorder="1" applyAlignment="1">
      <x:alignment vertical="center" wrapText="0"/>
    </x:xf>
    <x:xf numFmtId="0" fontId="3" fillId="0" borderId="0" xfId="0" applyNumberFormat="1" applyFont="1" applyFill="1" applyBorder="1" applyAlignment="1">
      <x:alignment vertical="center" wrapText="0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right" vertical="center" wrapText="1"/>
    </x:xf>
    <x:xf numFmtId="200" fontId="1" fillId="0" borderId="0" xfId="0" applyNumberFormat="1" applyFont="1" applyFill="1" applyBorder="1" applyAlignment="1">
      <x:alignment horizontal="right" vertical="center" wrapText="1"/>
    </x:xf>
    <x:xf numFmtId="0" fontId="1" fillId="0" borderId="0" xfId="0" applyNumberFormat="1" applyFont="1" applyFill="1" applyBorder="1" applyAlignment="1">
      <x:alignment horizontal="right" vertical="center" wrapText="1"/>
    </x:xf>
    <x:xf numFmtId="201" fontId="1" fillId="0" borderId="0" xfId="0" applyNumberFormat="1" applyFont="1" applyFill="1" applyBorder="1" applyAlignment="1">
      <x:alignment horizontal="right"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horizontal="right" vertical="center" wrapText="1"/>
    </x:xf>
    <x:xf numFmtId="200" fontId="1" fillId="3" borderId="0" xfId="0" applyNumberFormat="1" applyFont="1" applyFill="1" applyBorder="1" applyAlignment="1">
      <x:alignment horizontal="right" vertical="center" wrapText="1"/>
    </x:xf>
    <x:xf numFmtId="200" fontId="5" fillId="3" borderId="0" xfId="0" applyNumberFormat="1" applyFont="1" applyFill="1" applyBorder="1" applyAlignment="1">
      <x:alignment horizontal="righ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200" fontId="4" fillId="2" borderId="0" xfId="0" applyNumberFormat="1" applyFont="1" applyFill="1" applyBorder="1" applyAlignment="1">
      <x:alignment vertical="center" wrapText="1"/>
    </x:xf>
    <x:xf numFmtId="200" fontId="4" fillId="2" borderId="0" xfId="0" applyNumberFormat="1" applyFont="1" applyFill="1" applyBorder="1" applyAlignment="1">
      <x:alignment horizontal="right" vertical="center" wrapText="1"/>
    </x:xf>
    <x:xf numFmtId="0" fontId="4" fillId="2" borderId="0" xfId="0" applyNumberFormat="1" applyFont="1" applyFill="1" applyBorder="1" applyAlignment="1">
      <x:alignment horizontal="right" vertical="center" wrapText="1"/>
    </x:xf>
    <x:xf numFmtId="20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horizontal="right"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top"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623bf5375448f" /><Relationship Type="http://schemas.openxmlformats.org/officeDocument/2006/relationships/theme" Target="/xl/theme/theme1.xml" Id="Rb888987c08c94e5e" /><Relationship Type="http://schemas.openxmlformats.org/officeDocument/2006/relationships/sharedStrings" Target="/xl/sharedStrings.xml" Id="Rb457cb0a93bd4c9f" /><Relationship Type="http://schemas.openxmlformats.org/officeDocument/2006/relationships/worksheet" Target="/xl/worksheets/sheet1.xml" Id="R225449882a9b47ac" /><Relationship Type="http://schemas.openxmlformats.org/officeDocument/2006/relationships/worksheet" Target="/xl/worksheets/sheet2.xml" Id="R4c780e67df1b44b2" /><Relationship Type="http://schemas.openxmlformats.org/officeDocument/2006/relationships/worksheet" Target="/xl/worksheets/sheet3.xml" Id="Rb9c2fb768e08451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49" hidden="0" customWidth="1"/>
    <col min="2" max="2" width="25" hidden="0" customWidth="1"/>
  </cols>
  <sheetData>
    <row r="1" ht="50" customHeight="1">
      <c r="A1" s="35" t="str">
        <v>DeinBudget kućni budžet</v>
      </c>
      <c r="B1" s="35"/>
    </row>
    <row r="2" ht="38" customHeight="1">
      <c r="A2" s="23" t="str">
        <v>Švicarska · prazan obrazac · svi iznosi u CHF</v>
      </c>
      <c r="B2" s="23"/>
    </row>
    <row r="3" ht="24" customHeight="1">
      <c r="A3" s="3"/>
      <c r="B3" s="3"/>
    </row>
    <row r="4" ht="24" customHeight="1">
      <c r="A4" s="3" t="str">
        <v>Naziv budžeta</v>
      </c>
      <c r="B4" s="10"/>
    </row>
    <row r="5" ht="24" customHeight="1">
      <c r="A5" s="3" t="str">
        <v>Budžetski mjesec</v>
      </c>
      <c r="B5" s="10"/>
    </row>
    <row r="6" ht="24" customHeight="1">
      <c r="A6" s="3"/>
      <c r="B6" s="3"/>
    </row>
    <row r="7" ht="24" customHeight="1">
      <c r="A7" s="3"/>
      <c r="B7" s="3"/>
    </row>
    <row r="8" ht="24" customHeight="1">
      <c r="A8" s="12" t="str">
        <v>Mjesečni pregled</v>
      </c>
      <c r="B8" s="15" t="str">
        <v>CHF mjesečno</v>
      </c>
    </row>
    <row r="9" ht="24" customHeight="1">
      <c r="A9" s="3" t="str">
        <v>Prihodi</v>
      </c>
      <c r="B9" s="16" t="str">
        <f>IF(COUNT('Budžet'!$C$7:$C$87)=0,"",SUM('Budžet'!E7,'Budžet'!E8,'Budžet'!E9,'Budžet'!E10,'Budžet'!E11,'Budžet'!E12,'Budžet'!E13))</f>
      </c>
    </row>
    <row r="10" ht="24" customHeight="1">
      <c r="A10" s="3" t="str">
        <v>Fiksni troškovi</v>
      </c>
      <c r="B10" s="16" t="str">
        <f>IF(COUNT('Budžet'!$C$7:$C$87)=0,"",SUM('Budžet'!E14,'Budžet'!E15,'Budžet'!E16,'Budžet'!E17,'Budžet'!E18,'Budžet'!E19,'Budžet'!E20,'Budžet'!E21,'Budžet'!E22,'Budžet'!E23,'Budžet'!E24,'Budžet'!E25,'Budžet'!E26,'Budžet'!E27,'Budžet'!E28,'Budžet'!E29,'Budžet'!E30,'Budžet'!E31,'Budžet'!E32,'Budžet'!E33,'Budžet'!E34,'Budžet'!E35,'Budžet'!E36,'Budžet'!E37,'Budžet'!E38,'Budžet'!E39,'Budžet'!E40,'Budžet'!E41,'Budžet'!E42,'Budžet'!E43,'Budžet'!E44,'Budžet'!E45,'Budžet'!E46,'Budžet'!E47,'Budžet'!E48,'Budžet'!E49,'Budžet'!E50,'Budžet'!E51))</f>
      </c>
    </row>
    <row r="11" ht="24" customHeight="1">
      <c r="A11" s="3" t="str">
        <v>Promjenjivi troškovi</v>
      </c>
      <c r="B11" s="16" t="str">
        <f>IF(COUNT('Budžet'!$C$7:$C$87)=0,"",SUM('Budžet'!E52,'Budžet'!E53,'Budžet'!E54,'Budžet'!E55,'Budžet'!E56,'Budžet'!E57,'Budžet'!E58,'Budžet'!E59,'Budžet'!E60,'Budžet'!E61,'Budžet'!E62,'Budžet'!E63,'Budžet'!E64,'Budžet'!E65,'Budžet'!E66,'Budžet'!E67,'Budžet'!E68,'Budžet'!E69,'Budžet'!E70,'Budžet'!E71))</f>
      </c>
    </row>
    <row r="12" ht="24" customHeight="1">
      <c r="A12" s="3" t="str">
        <v>Rezerve</v>
      </c>
      <c r="B12" s="16" t="str">
        <f>IF(COUNT('Budžet'!$C$7:$C$87)=0,"",SUM('Budžet'!E72,'Budžet'!E73,'Budžet'!E74,'Budžet'!E75,'Budžet'!E76,'Budžet'!E77,'Budžet'!E78,'Budžet'!E79,'Budžet'!E80,'Budžet'!E81,'Budžet'!E82,'Budžet'!E83,'Budžet'!E84,'Budžet'!E85,'Budžet'!E86,'Budžet'!E87))</f>
      </c>
    </row>
    <row r="13" ht="24" customHeight="1">
      <c r="A13" s="3"/>
      <c r="B13" s="16"/>
    </row>
    <row r="14" ht="24" customHeight="1">
      <c r="A14" s="19" t="str">
        <v>Troškovi i rezerve</v>
      </c>
      <c r="B14" s="20" t="str">
        <f>IF(COUNT('Budžet'!$C$7:$C$87)=0,"",SUM(B10:B12))</f>
      </c>
    </row>
    <row r="15" ht="24" customHeight="1">
      <c r="A15" s="3"/>
      <c r="B15" s="16"/>
    </row>
    <row r="16" ht="44" customHeight="1">
      <c r="A16" s="12" t="str">
        <v>Raspoloživi iznos prema unosima</v>
      </c>
      <c r="B16" s="22" t="str">
        <f>IF(COUNT('Budžet'!$C$7:$C$87)=0,"",B9-B14)</f>
      </c>
    </row>
    <row r="17" ht="24" customHeight="1">
      <c r="A17" s="3"/>
      <c r="B17" s="17"/>
    </row>
    <row r="18" ht="24" customHeight="1">
      <c r="A18" s="3" t="str">
        <v>Unesene stavke</v>
      </c>
      <c r="B18" s="18" t="str">
        <f>IF(COUNT('Budžet'!$C$7:$C$87)=0,"",COUNT('Budžet'!$C$7:$C$87))</f>
      </c>
    </row>
    <row r="19" ht="24" customHeight="1">
      <c r="A19" s="3"/>
      <c r="B19" s="3"/>
    </row>
    <row r="20" ht="70" customHeight="1">
      <c r="A20" s="23" t="str">
        <v>Pregled uključuje samo unesene iznose. Prazne stavke ne znače automatski da ste za njih planirali nulu.</v>
      </c>
      <c r="B20" s="3"/>
    </row>
    <row r="21" ht="24" customHeight="1">
      <c r="A21" s="23"/>
      <c r="B21" s="3"/>
    </row>
    <row r="22" ht="62" customHeight="1">
      <c r="A22" s="23" t="str">
        <v>Počnite na listu «Budžet». Polja za iznos, period i ličnu bilješku označena su plavom bojom.</v>
      </c>
      <c r="B22" s="3"/>
    </row>
    <row r="23" ht="24" customHeight="1">
      <c r="A23" s="23"/>
      <c r="B23" s="3"/>
    </row>
    <row r="24" ht="24" customHeight="1">
      <c r="A24" s="23" t="str">
        <v>Mjesečni prosjek, a ne stanje na računu.</v>
      </c>
      <c r="B24" s="3"/>
    </row>
    <row r="25" ht="24" customHeight="1">
      <c r="A25" s="23" t="str">
        <v>deinbudget.ch</v>
      </c>
      <c r="B25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1"/>
</worksheet>
</file>

<file path=xl/worksheets/sheet2.xml><?xml version="1.0" encoding="utf-8"?>
<worksheet xmlns="http://schemas.openxmlformats.org/spreadsheetml/2006/main">
  <sheetPr>
    <pageSetUpPr fitToPage="1"/>
  </sheetPr>
  <sheetViews>
    <sheetView showGridLines="0" workbookViewId="0">
      <pane ySplit="6" topLeftCell="A7" activePane="bottomLeft" state="frozen"/>
    </sheetView>
  </sheetViews>
  <sheetFormatPr defaultRowHeight="15"/>
  <cols>
    <col min="1" max="1" width="29" hidden="0" customWidth="1"/>
    <col min="2" max="2" width="40" hidden="0" customWidth="1"/>
    <col min="3" max="3" width="16" hidden="0" customWidth="1"/>
    <col min="4" max="4" width="12" hidden="0" customWidth="1"/>
    <col min="5" max="5" width="17" hidden="0" customWidth="1"/>
    <col min="6" max="6" width="24" hidden="0" customWidth="1"/>
  </cols>
  <sheetData>
    <row r="1" ht="50" customHeight="1">
      <c r="A1" s="35" t="str">
        <v>Budžetske stavke</v>
      </c>
      <c r="B1" s="35"/>
      <c r="C1" s="35"/>
      <c r="D1" s="35"/>
      <c r="E1" s="35"/>
      <c r="F1" s="35"/>
    </row>
    <row r="2" ht="38" customHeight="1">
      <c r="A2" s="3" t="str">
        <v>Popunite samo odgovarajuće stavke. Iznose unesite u CHF s najviše dvije decimale.</v>
      </c>
      <c r="B2" s="3"/>
      <c r="C2" s="3"/>
      <c r="D2" s="3"/>
      <c r="E2" s="3"/>
      <c r="F2" s="3"/>
    </row>
    <row r="3" ht="6" customHeight="1">
      <c r="A3" s="3"/>
      <c r="B3" s="3"/>
      <c r="C3" s="3"/>
      <c r="D3" s="3"/>
      <c r="E3" s="3"/>
      <c r="F3" s="3"/>
    </row>
    <row r="4" ht="42" customHeight="1">
      <c r="A4" s="3" t="str">
        <v>Plavo: unos. Crno: mjesečni obračun. Prazno: nije uneseno; 0: bez planiranog iznosa.</v>
      </c>
      <c r="B4" s="3"/>
      <c r="C4" s="3"/>
      <c r="D4" s="3"/>
      <c r="E4" s="3"/>
      <c r="F4" s="3"/>
    </row>
    <row r="5" ht="6" customHeight="1">
      <c r="A5" s="3"/>
      <c r="B5" s="3"/>
      <c r="C5" s="3"/>
      <c r="D5" s="3"/>
      <c r="E5" s="3"/>
      <c r="F5" s="3"/>
    </row>
    <row r="6" ht="44" customHeight="1">
      <c r="A6" s="24" t="str">
        <v>Područje</v>
      </c>
      <c r="B6" s="24" t="str">
        <v>Stavka</v>
      </c>
      <c r="C6" s="24" t="str">
        <v>Iznos (CHF)</v>
      </c>
      <c r="D6" s="24" t="str">
        <v>Period</v>
      </c>
      <c r="E6" s="24" t="str">
        <v>Mjesec (CHF)</v>
      </c>
      <c r="F6" s="24" t="str">
        <v>Lična bilješka</v>
      </c>
    </row>
    <row r="7" ht="42" customHeight="1">
      <c r="A7" s="19" t="str">
        <v>Prihodi</v>
      </c>
      <c r="B7" s="19" t="str">
        <v>Neto prihod – osoba 1</v>
      </c>
      <c r="C7" s="28"/>
      <c r="D7" s="29" t="str">
        <v>Mjesec</v>
      </c>
      <c r="E7" s="20" t="str">
        <f>IF(C7="","",ROUND(ROUND(C7*100,0)/IF(D7="Mjesec",1,IF(D7="Kvartal",3,IF(D7="Godina",12,NA()))),0)/100)</f>
      </c>
      <c r="F7" s="30"/>
    </row>
    <row r="8" ht="42" customHeight="1">
      <c r="A8" s="3" t="str">
        <v>Prihodi</v>
      </c>
      <c r="B8" s="3" t="str">
        <v>Neto prihod – osoba 2</v>
      </c>
      <c r="C8" s="26"/>
      <c r="D8" s="27" t="str">
        <v>Mjesec</v>
      </c>
      <c r="E8" s="16" t="str">
        <f>IF(C8="","",ROUND(ROUND(C8*100,0)/IF(D8="Mjesec",1,IF(D8="Kvartal",3,IF(D8="Godina",12,NA()))),0)/100)</f>
      </c>
      <c r="F8" s="10"/>
    </row>
    <row r="9" ht="42" customHeight="1">
      <c r="A9" s="3" t="str">
        <v>Prihodi</v>
      </c>
      <c r="B9" s="3" t="str">
        <v>Porodični dodaci</v>
      </c>
      <c r="C9" s="26"/>
      <c r="D9" s="27" t="str">
        <v>Mjesec</v>
      </c>
      <c r="E9" s="16" t="str">
        <f>IF(C9="","",ROUND(ROUND(C9*100,0)/IF(D9="Mjesec",1,IF(D9="Kvartal",3,IF(D9="Godina",12,NA()))),0)/100)</f>
      </c>
      <c r="F9" s="10"/>
    </row>
    <row r="10" ht="42" customHeight="1">
      <c r="A10" s="3" t="str">
        <v>Prihodi</v>
      </c>
      <c r="B10" s="3" t="str">
        <v>13. plata – osoba 1</v>
      </c>
      <c r="C10" s="26"/>
      <c r="D10" s="27" t="str">
        <v>Godina</v>
      </c>
      <c r="E10" s="16" t="str">
        <f>IF(C10="","",ROUND(ROUND(C10*100,0)/IF(D10="Mjesec",1,IF(D10="Kvartal",3,IF(D10="Godina",12,NA()))),0)/100)</f>
      </c>
      <c r="F10" s="10"/>
    </row>
    <row r="11" ht="42" customHeight="1">
      <c r="A11" s="3" t="str">
        <v>Prihodi</v>
      </c>
      <c r="B11" s="3" t="str">
        <v>13. plata – osoba 2</v>
      </c>
      <c r="C11" s="26"/>
      <c r="D11" s="27" t="str">
        <v>Godina</v>
      </c>
      <c r="E11" s="16" t="str">
        <f>IF(C11="","",ROUND(ROUND(C11*100,0)/IF(D11="Mjesec",1,IF(D11="Kvartal",3,IF(D11="Godina",12,NA()))),0)/100)</f>
      </c>
      <c r="F11" s="10"/>
    </row>
    <row r="12" ht="42" customHeight="1">
      <c r="A12" s="3" t="str">
        <v>Prihodi</v>
      </c>
      <c r="B12" s="3" t="str">
        <v>Primljeni doprinosi za uzdržavanje</v>
      </c>
      <c r="C12" s="26"/>
      <c r="D12" s="27" t="str">
        <v>Mjesec</v>
      </c>
      <c r="E12" s="16" t="str">
        <f>IF(C12="","",ROUND(ROUND(C12*100,0)/IF(D12="Mjesec",1,IF(D12="Kvartal",3,IF(D12="Godina",12,NA()))),0)/100)</f>
      </c>
      <c r="F12" s="10"/>
    </row>
    <row r="13" ht="42" customHeight="1">
      <c r="A13" s="3" t="str">
        <v>Prihodi</v>
      </c>
      <c r="B13" s="3" t="str">
        <v>Ostali prihodi</v>
      </c>
      <c r="C13" s="26"/>
      <c r="D13" s="27" t="str">
        <v>Mjesec</v>
      </c>
      <c r="E13" s="16" t="str">
        <f>IF(C13="","",ROUND(ROUND(C13*100,0)/IF(D13="Mjesec",1,IF(D13="Kvartal",3,IF(D13="Godina",12,NA()))),0)/100)</f>
      </c>
      <c r="F13" s="10"/>
    </row>
    <row r="14" ht="42" customHeight="1">
      <c r="A14" s="19" t="str">
        <v>Fiksni troškovi · Troškovi stanovanja</v>
      </c>
      <c r="B14" s="19" t="str">
        <v>Najamnina s dodatnim troškovima</v>
      </c>
      <c r="C14" s="28"/>
      <c r="D14" s="29" t="str">
        <v>Mjesec</v>
      </c>
      <c r="E14" s="20" t="str">
        <f>IF(C14="","",ROUND(ROUND(C14*100,0)/IF(D14="Mjesec",1,IF(D14="Kvartal",3,IF(D14="Godina",12,NA()))),0)/100)</f>
      </c>
      <c r="F14" s="30"/>
    </row>
    <row r="15" ht="42" customHeight="1">
      <c r="A15" s="3" t="str">
        <v>Fiksni troškovi · Troškovi stanovanja</v>
      </c>
      <c r="B15" s="3" t="str">
        <v>Hipotekarna kamata</v>
      </c>
      <c r="C15" s="26"/>
      <c r="D15" s="27" t="str">
        <v>Mjesec</v>
      </c>
      <c r="E15" s="16" t="str">
        <f>IF(C15="","",ROUND(ROUND(C15*100,0)/IF(D15="Mjesec",1,IF(D15="Kvartal",3,IF(D15="Godina",12,NA()))),0)/100)</f>
      </c>
      <c r="F15" s="10"/>
    </row>
    <row r="16" ht="42" customHeight="1">
      <c r="A16" s="3" t="str">
        <v>Fiksni troškovi · Troškovi stanovanja</v>
      </c>
      <c r="B16" s="3" t="str">
        <v>Stambeni doprinos ili drugi troškovi stanovanja</v>
      </c>
      <c r="C16" s="26"/>
      <c r="D16" s="27" t="str">
        <v>Mjesec</v>
      </c>
      <c r="E16" s="16" t="str">
        <f>IF(C16="","",ROUND(ROUND(C16*100,0)/IF(D16="Mjesec",1,IF(D16="Kvartal",3,IF(D16="Godina",12,NA()))),0)/100)</f>
      </c>
      <c r="F16" s="10"/>
    </row>
    <row r="17" ht="42" customHeight="1">
      <c r="A17" s="3" t="str">
        <v>Fiksni troškovi · Troškovi stanovanja</v>
      </c>
      <c r="B17" s="3" t="str">
        <v>Odvojeni troškovi grijanja i dodatni troškovi</v>
      </c>
      <c r="C17" s="26"/>
      <c r="D17" s="27" t="str">
        <v>Mjesec</v>
      </c>
      <c r="E17" s="16" t="str">
        <f>IF(C17="","",ROUND(ROUND(C17*100,0)/IF(D17="Mjesec",1,IF(D17="Kvartal",3,IF(D17="Godina",12,NA()))),0)/100)</f>
      </c>
      <c r="F17" s="10"/>
    </row>
    <row r="18" ht="42" customHeight="1">
      <c r="A18" s="3" t="str">
        <v>Fiksni troškovi · Troškovi stanovanja</v>
      </c>
      <c r="B18" s="3" t="str">
        <v>Troškovi grijanja</v>
      </c>
      <c r="C18" s="26"/>
      <c r="D18" s="27" t="str">
        <v>Mjesec</v>
      </c>
      <c r="E18" s="16" t="str">
        <f>IF(C18="","",ROUND(ROUND(C18*100,0)/IF(D18="Mjesec",1,IF(D18="Kvartal",3,IF(D18="Godina",12,NA()))),0)/100)</f>
      </c>
      <c r="F18" s="10"/>
    </row>
    <row r="19" ht="42" customHeight="1">
      <c r="A19" s="3" t="str">
        <v>Fiksni troškovi · Troškovi stanovanja</v>
      </c>
      <c r="B19" s="3" t="str">
        <v>Održavanje dimnjaka i sistema grijanja</v>
      </c>
      <c r="C19" s="26"/>
      <c r="D19" s="27" t="str">
        <v>Godina</v>
      </c>
      <c r="E19" s="16" t="str">
        <f>IF(C19="","",ROUND(ROUND(C19*100,0)/IF(D19="Mjesec",1,IF(D19="Kvartal",3,IF(D19="Godina",12,NA()))),0)/100)</f>
      </c>
      <c r="F19" s="10"/>
    </row>
    <row r="20" ht="42" customHeight="1">
      <c r="A20" s="3" t="str">
        <v>Fiksni troškovi · Troškovi stanovanja</v>
      </c>
      <c r="B20" s="3" t="str">
        <v>Voda, kanalizacija i smeće</v>
      </c>
      <c r="C20" s="26"/>
      <c r="D20" s="27" t="str">
        <v>Mjesec</v>
      </c>
      <c r="E20" s="16" t="str">
        <f>IF(C20="","",ROUND(ROUND(C20*100,0)/IF(D20="Mjesec",1,IF(D20="Kvartal",3,IF(D20="Godina",12,NA()))),0)/100)</f>
      </c>
      <c r="F20" s="10"/>
    </row>
    <row r="21" ht="42" customHeight="1">
      <c r="A21" s="3" t="str">
        <v>Fiksni troškovi · Troškovi stanovanja</v>
      </c>
      <c r="B21" s="3" t="str">
        <v>Osiguranje zgrade</v>
      </c>
      <c r="C21" s="26"/>
      <c r="D21" s="27" t="str">
        <v>Godina</v>
      </c>
      <c r="E21" s="16" t="str">
        <f>IF(C21="","",ROUND(ROUND(C21*100,0)/IF(D21="Mjesec",1,IF(D21="Kvartal",3,IF(D21="Godina",12,NA()))),0)/100)</f>
      </c>
      <c r="F21" s="10"/>
    </row>
    <row r="22" ht="42" customHeight="1">
      <c r="A22" s="3" t="str">
        <v>Fiksni troškovi · Troškovi stanovanja</v>
      </c>
      <c r="B22" s="3" t="str">
        <v>Doprinosi fondu za obnovu</v>
      </c>
      <c r="C22" s="26"/>
      <c r="D22" s="27" t="str">
        <v>Godina</v>
      </c>
      <c r="E22" s="16" t="str">
        <f>IF(C22="","",ROUND(ROUND(C22*100,0)/IF(D22="Mjesec",1,IF(D22="Kvartal",3,IF(D22="Godina",12,NA()))),0)/100)</f>
      </c>
      <c r="F22" s="10"/>
    </row>
    <row r="23" ht="42" customHeight="1">
      <c r="A23" s="3" t="str">
        <v>Fiksni troškovi · Troškovi stanovanja</v>
      </c>
      <c r="B23" s="3" t="str">
        <v>struja</v>
      </c>
      <c r="C23" s="26"/>
      <c r="D23" s="27" t="str">
        <v>Mjesec</v>
      </c>
      <c r="E23" s="16" t="str">
        <f>IF(C23="","",ROUND(ROUND(C23*100,0)/IF(D23="Mjesec",1,IF(D23="Kvartal",3,IF(D23="Godina",12,NA()))),0)/100)</f>
      </c>
      <c r="F23" s="10"/>
    </row>
    <row r="24" ht="42" customHeight="1">
      <c r="A24" s="19" t="str">
        <v>Fiksni troškovi · Energija i komunikacija</v>
      </c>
      <c r="B24" s="19" t="str">
        <v>Internet i TV pretplata</v>
      </c>
      <c r="C24" s="28"/>
      <c r="D24" s="29" t="str">
        <v>Mjesec</v>
      </c>
      <c r="E24" s="20" t="str">
        <f>IF(C24="","",ROUND(ROUND(C24*100,0)/IF(D24="Mjesec",1,IF(D24="Kvartal",3,IF(D24="Godina",12,NA()))),0)/100)</f>
      </c>
      <c r="F24" s="30"/>
    </row>
    <row r="25" ht="42" customHeight="1">
      <c r="A25" s="3" t="str">
        <v>Fiksni troškovi · Energija i komunikacija</v>
      </c>
      <c r="B25" s="3" t="str">
        <v>Pretplate na mobilni telefon – domaćinstvo</v>
      </c>
      <c r="C25" s="26"/>
      <c r="D25" s="27" t="str">
        <v>Mjesec</v>
      </c>
      <c r="E25" s="16" t="str">
        <f>IF(C25="","",ROUND(ROUND(C25*100,0)/IF(D25="Mjesec",1,IF(D25="Kvartal",3,IF(D25="Godina",12,NA()))),0)/100)</f>
      </c>
      <c r="F25" s="10"/>
    </row>
    <row r="26" ht="42" customHeight="1">
      <c r="A26" s="3" t="str">
        <v>Fiksni troškovi · Energija i komunikacija</v>
      </c>
      <c r="B26" s="3" t="str">
        <v>Streaming i digitalne pretplate</v>
      </c>
      <c r="C26" s="26"/>
      <c r="D26" s="27" t="str">
        <v>Mjesec</v>
      </c>
      <c r="E26" s="16" t="str">
        <f>IF(C26="","",ROUND(ROUND(C26*100,0)/IF(D26="Mjesec",1,IF(D26="Kvartal",3,IF(D26="Godina",12,NA()))),0)/100)</f>
      </c>
      <c r="F26" s="10"/>
    </row>
    <row r="27" ht="42" customHeight="1">
      <c r="A27" s="3" t="str">
        <v>Fiksni troškovi · Energija i komunikacija</v>
      </c>
      <c r="B27" s="3" t="str">
        <v>Serafe</v>
      </c>
      <c r="C27" s="26"/>
      <c r="D27" s="27" t="str">
        <v>Godina</v>
      </c>
      <c r="E27" s="16" t="str">
        <f>IF(C27="","",ROUND(ROUND(C27*100,0)/IF(D27="Mjesec",1,IF(D27="Kvartal",3,IF(D27="Godina",12,NA()))),0)/100)</f>
      </c>
      <c r="F27" s="10"/>
    </row>
    <row r="28" ht="42" customHeight="1">
      <c r="A28" s="3" t="str">
        <v>Fiksni troškovi · Energija i komunikacija</v>
      </c>
      <c r="B28" s="3" t="str">
        <v>Odvojeni kablovski priključak</v>
      </c>
      <c r="C28" s="26"/>
      <c r="D28" s="27" t="str">
        <v>Mjesec</v>
      </c>
      <c r="E28" s="16" t="str">
        <f>IF(C28="","",ROUND(ROUND(C28*100,0)/IF(D28="Mjesec",1,IF(D28="Kvartal",3,IF(D28="Godina",12,NA()))),0)/100)</f>
      </c>
      <c r="F28" s="10"/>
    </row>
    <row r="29" ht="42" customHeight="1">
      <c r="A29" s="19" t="str">
        <v>Fiksni troškovi · Porezi</v>
      </c>
      <c r="B29" s="19" t="str">
        <v>Kantonalni, općinski i crkveni porezi</v>
      </c>
      <c r="C29" s="28"/>
      <c r="D29" s="29" t="str">
        <v>Godina</v>
      </c>
      <c r="E29" s="20" t="str">
        <f>IF(C29="","",ROUND(ROUND(C29*100,0)/IF(D29="Mjesec",1,IF(D29="Kvartal",3,IF(D29="Godina",12,NA()))),0)/100)</f>
      </c>
      <c r="F29" s="30"/>
    </row>
    <row r="30" ht="42" customHeight="1">
      <c r="A30" s="3" t="str">
        <v>Fiksni troškovi · Porezi</v>
      </c>
      <c r="B30" s="3" t="str">
        <v>Direktni federalni porez</v>
      </c>
      <c r="C30" s="26"/>
      <c r="D30" s="27" t="str">
        <v>Godina</v>
      </c>
      <c r="E30" s="16" t="str">
        <f>IF(C30="","",ROUND(ROUND(C30*100,0)/IF(D30="Mjesec",1,IF(D30="Kvartal",3,IF(D30="Godina",12,NA()))),0)/100)</f>
      </c>
      <c r="F30" s="10"/>
    </row>
    <row r="31" ht="42" customHeight="1">
      <c r="A31" s="3" t="str">
        <v>Fiksni troškovi · Porezi</v>
      </c>
      <c r="B31" s="3" t="str">
        <v>Naknada zbog neobavljanja vatrogasne službe (Feuerwehrersatzabgabe)</v>
      </c>
      <c r="C31" s="26"/>
      <c r="D31" s="27" t="str">
        <v>Godina</v>
      </c>
      <c r="E31" s="16" t="str">
        <f>IF(C31="","",ROUND(ROUND(C31*100,0)/IF(D31="Mjesec",1,IF(D31="Kvartal",3,IF(D31="Godina",12,NA()))),0)/100)</f>
      </c>
      <c r="F31" s="10"/>
    </row>
    <row r="32" ht="42" customHeight="1">
      <c r="A32" s="3" t="str">
        <v>Fiksni troškovi · Porezi</v>
      </c>
      <c r="B32" s="3" t="str">
        <v>Naknada zbog neispunjene obaveze vojne ili civilne službe (Wehrpflichtersatzabgabe)</v>
      </c>
      <c r="C32" s="26"/>
      <c r="D32" s="27" t="str">
        <v>Godina</v>
      </c>
      <c r="E32" s="16" t="str">
        <f>IF(C32="","",ROUND(ROUND(C32*100,0)/IF(D32="Mjesec",1,IF(D32="Kvartal",3,IF(D32="Godina",12,NA()))),0)/100)</f>
      </c>
      <c r="F32" s="10"/>
    </row>
    <row r="33" ht="42" customHeight="1">
      <c r="A33" s="19" t="str">
        <v>Fiksni troškovi · Javni prevoz</v>
      </c>
      <c r="B33" s="19" t="str">
        <v>Pretplate na javni prevoz – domaćinstvo</v>
      </c>
      <c r="C33" s="28"/>
      <c r="D33" s="29" t="str">
        <v>Mjesec</v>
      </c>
      <c r="E33" s="20" t="str">
        <f>IF(C33="","",ROUND(ROUND(C33*100,0)/IF(D33="Mjesec",1,IF(D33="Kvartal",3,IF(D33="Godina",12,NA()))),0)/100)</f>
      </c>
      <c r="F33" s="30"/>
    </row>
    <row r="34" ht="42" customHeight="1">
      <c r="A34" s="19" t="str">
        <v>Fiksni troškovi · Automobil i motocikl</v>
      </c>
      <c r="B34" s="19" t="str">
        <v>Porez na motorna vozila</v>
      </c>
      <c r="C34" s="28"/>
      <c r="D34" s="29" t="str">
        <v>Godina</v>
      </c>
      <c r="E34" s="20" t="str">
        <f>IF(C34="","",ROUND(ROUND(C34*100,0)/IF(D34="Mjesec",1,IF(D34="Kvartal",3,IF(D34="Godina",12,NA()))),0)/100)</f>
      </c>
      <c r="F34" s="30"/>
    </row>
    <row r="35" ht="42" customHeight="1">
      <c r="A35" s="3" t="str">
        <v>Fiksni troškovi · Automobil i motocikl</v>
      </c>
      <c r="B35" s="3" t="str">
        <v>Osiguranje vozila</v>
      </c>
      <c r="C35" s="26"/>
      <c r="D35" s="27" t="str">
        <v>Godina</v>
      </c>
      <c r="E35" s="16" t="str">
        <f>IF(C35="","",ROUND(ROUND(C35*100,0)/IF(D35="Mjesec",1,IF(D35="Kvartal",3,IF(D35="Godina",12,NA()))),0)/100)</f>
      </c>
      <c r="F35" s="10"/>
    </row>
    <row r="36" ht="42" customHeight="1">
      <c r="A36" s="3" t="str">
        <v>Fiksni troškovi · Automobil i motocikl</v>
      </c>
      <c r="B36" s="3" t="str">
        <v>Garaža i stalno parking mjesto</v>
      </c>
      <c r="C36" s="26"/>
      <c r="D36" s="27" t="str">
        <v>Mjesec</v>
      </c>
      <c r="E36" s="16" t="str">
        <f>IF(C36="","",ROUND(ROUND(C36*100,0)/IF(D36="Mjesec",1,IF(D36="Kvartal",3,IF(D36="Godina",12,NA()))),0)/100)</f>
      </c>
      <c r="F36" s="10"/>
    </row>
    <row r="37" ht="42" customHeight="1">
      <c r="A37" s="3" t="str">
        <v>Fiksni troškovi · Automobil i motocikl</v>
      </c>
      <c r="B37" s="3" t="str">
        <v>Rata leasinga</v>
      </c>
      <c r="C37" s="26"/>
      <c r="D37" s="27" t="str">
        <v>Mjesec</v>
      </c>
      <c r="E37" s="16" t="str">
        <f>IF(C37="","",ROUND(ROUND(C37*100,0)/IF(D37="Mjesec",1,IF(D37="Kvartal",3,IF(D37="Godina",12,NA()))),0)/100)</f>
      </c>
      <c r="F37" s="10"/>
    </row>
    <row r="38" ht="42" customHeight="1">
      <c r="A38" s="19" t="str">
        <v>Fiksni troškovi · Osiguranje i penzijska štednja</v>
      </c>
      <c r="B38" s="19" t="str">
        <v>Osnovno osiguranje (KVG) – domaćinstvo</v>
      </c>
      <c r="C38" s="28"/>
      <c r="D38" s="29" t="str">
        <v>Mjesec</v>
      </c>
      <c r="E38" s="20" t="str">
        <f>IF(C38="","",ROUND(ROUND(C38*100,0)/IF(D38="Mjesec",1,IF(D38="Kvartal",3,IF(D38="Godina",12,NA()))),0)/100)</f>
      </c>
      <c r="F38" s="30"/>
    </row>
    <row r="39" ht="42" customHeight="1">
      <c r="A39" s="3" t="str">
        <v>Fiksni troškovi · Osiguranje i penzijska štednja</v>
      </c>
      <c r="B39" s="3" t="str">
        <v>Dopunsko osiguranje (VVG) – domaćinstvo</v>
      </c>
      <c r="C39" s="26"/>
      <c r="D39" s="27" t="str">
        <v>Mjesec</v>
      </c>
      <c r="E39" s="16" t="str">
        <f>IF(C39="","",ROUND(ROUND(C39*100,0)/IF(D39="Mjesec",1,IF(D39="Kvartal",3,IF(D39="Godina",12,NA()))),0)/100)</f>
      </c>
      <c r="F39" s="10"/>
    </row>
    <row r="40" ht="42" customHeight="1">
      <c r="A40" s="3" t="str">
        <v>Fiksni troškovi · Osiguranje i penzijska štednja</v>
      </c>
      <c r="B40" s="3" t="str">
        <v>Osiguranje kućne imovine i privatne odgovornosti</v>
      </c>
      <c r="C40" s="26"/>
      <c r="D40" s="27" t="str">
        <v>Godina</v>
      </c>
      <c r="E40" s="16" t="str">
        <f>IF(C40="","",ROUND(ROUND(C40*100,0)/IF(D40="Mjesec",1,IF(D40="Kvartal",3,IF(D40="Godina",12,NA()))),0)/100)</f>
      </c>
      <c r="F40" s="10"/>
    </row>
    <row r="41" ht="42" customHeight="1">
      <c r="A41" s="3" t="str">
        <v>Fiksni troškovi · Osiguranje i penzijska štednja</v>
      </c>
      <c r="B41" s="3" t="str">
        <v>Životno osiguranje – domaćinstvo</v>
      </c>
      <c r="C41" s="26"/>
      <c r="D41" s="27" t="str">
        <v>Mjesec</v>
      </c>
      <c r="E41" s="16" t="str">
        <f>IF(C41="","",ROUND(ROUND(C41*100,0)/IF(D41="Mjesec",1,IF(D41="Kvartal",3,IF(D41="Godina",12,NA()))),0)/100)</f>
      </c>
      <c r="F41" s="10"/>
    </row>
    <row r="42" ht="42" customHeight="1">
      <c r="A42" s="3" t="str">
        <v>Fiksni troškovi · Osiguranje i penzijska štednja</v>
      </c>
      <c r="B42" s="3" t="str">
        <v>Ostala osiguranja</v>
      </c>
      <c r="C42" s="26"/>
      <c r="D42" s="27" t="str">
        <v>Godina</v>
      </c>
      <c r="E42" s="16" t="str">
        <f>IF(C42="","",ROUND(ROUND(C42*100,0)/IF(D42="Mjesec",1,IF(D42="Kvartal",3,IF(D42="Godina",12,NA()))),0)/100)</f>
      </c>
      <c r="F42" s="10"/>
    </row>
    <row r="43" ht="42" customHeight="1">
      <c r="A43" s="19" t="str">
        <v>Fiksni troškovi · Razno</v>
      </c>
      <c r="B43" s="19" t="str">
        <v>Novine i časopisi</v>
      </c>
      <c r="C43" s="28"/>
      <c r="D43" s="29" t="str">
        <v>Mjesec</v>
      </c>
      <c r="E43" s="20" t="str">
        <f>IF(C43="","",ROUND(ROUND(C43*100,0)/IF(D43="Mjesec",1,IF(D43="Kvartal",3,IF(D43="Godina",12,NA()))),0)/100)</f>
      </c>
      <c r="F43" s="30"/>
    </row>
    <row r="44" ht="42" customHeight="1">
      <c r="A44" s="3" t="str">
        <v>Fiksni troškovi · Razno</v>
      </c>
      <c r="B44" s="3" t="str">
        <v>Članarine i klupske naknade</v>
      </c>
      <c r="C44" s="26"/>
      <c r="D44" s="27" t="str">
        <v>Godina</v>
      </c>
      <c r="E44" s="16" t="str">
        <f>IF(C44="","",ROUND(ROUND(C44*100,0)/IF(D44="Mjesec",1,IF(D44="Kvartal",3,IF(D44="Godina",12,NA()))),0)/100)</f>
      </c>
      <c r="F44" s="10"/>
    </row>
    <row r="45" ht="42" customHeight="1">
      <c r="A45" s="3" t="str">
        <v>Fiksni troškovi · Razno</v>
      </c>
      <c r="B45" s="3" t="str">
        <v>Školarine, obuka i dalje obrazovanje</v>
      </c>
      <c r="C45" s="26"/>
      <c r="D45" s="27" t="str">
        <v>Mjesec</v>
      </c>
      <c r="E45" s="16" t="str">
        <f>IF(C45="","",ROUND(ROUND(C45*100,0)/IF(D45="Mjesec",1,IF(D45="Kvartal",3,IF(D45="Godina",12,NA()))),0)/100)</f>
      </c>
      <c r="F45" s="10"/>
    </row>
    <row r="46" ht="42" customHeight="1">
      <c r="A46" s="3" t="str">
        <v>Fiksni troškovi · Razno</v>
      </c>
      <c r="B46" s="3" t="str">
        <v>Hobiji odraslih</v>
      </c>
      <c r="C46" s="26"/>
      <c r="D46" s="27" t="str">
        <v>Mjesec</v>
      </c>
      <c r="E46" s="16" t="str">
        <f>IF(C46="","",ROUND(ROUND(C46*100,0)/IF(D46="Mjesec",1,IF(D46="Kvartal",3,IF(D46="Godina",12,NA()))),0)/100)</f>
      </c>
      <c r="F46" s="10"/>
    </row>
    <row r="47" ht="42" customHeight="1">
      <c r="A47" s="3" t="str">
        <v>Fiksni troškovi · Razno</v>
      </c>
      <c r="B47" s="3" t="str">
        <v>Dječiji hobiji</v>
      </c>
      <c r="C47" s="26"/>
      <c r="D47" s="27" t="str">
        <v>Mjesec</v>
      </c>
      <c r="E47" s="16" t="str">
        <f>IF(C47="","",ROUND(ROUND(C47*100,0)/IF(D47="Mjesec",1,IF(D47="Kvartal",3,IF(D47="Godina",12,NA()))),0)/100)</f>
      </c>
      <c r="F47" s="10"/>
    </row>
    <row r="48" ht="42" customHeight="1">
      <c r="A48" s="3" t="str">
        <v>Fiksni troškovi · Razno</v>
      </c>
      <c r="B48" s="3" t="str">
        <v>Čuvanje djece i pomoć u domaćinstvu</v>
      </c>
      <c r="C48" s="26"/>
      <c r="D48" s="27" t="str">
        <v>Mjesec</v>
      </c>
      <c r="E48" s="16" t="str">
        <f>IF(C48="","",ROUND(ROUND(C48*100,0)/IF(D48="Mjesec",1,IF(D48="Kvartal",3,IF(D48="Godina",12,NA()))),0)/100)</f>
      </c>
      <c r="F48" s="10"/>
    </row>
    <row r="49" ht="42" customHeight="1">
      <c r="A49" s="3" t="str">
        <v>Fiksni troškovi · Razno</v>
      </c>
      <c r="B49" s="3" t="str">
        <v>Razno</v>
      </c>
      <c r="C49" s="26"/>
      <c r="D49" s="27" t="str">
        <v>Mjesec</v>
      </c>
      <c r="E49" s="16" t="str">
        <f>IF(C49="","",ROUND(ROUND(C49*100,0)/IF(D49="Mjesec",1,IF(D49="Kvartal",3,IF(D49="Godina",12,NA()))),0)/100)</f>
      </c>
      <c r="F49" s="10"/>
    </row>
    <row r="50" ht="42" customHeight="1">
      <c r="A50" s="3" t="str">
        <v>Fiksni troškovi · Razno</v>
      </c>
      <c r="B50" s="3" t="str">
        <v>Dugovi i rate otplate</v>
      </c>
      <c r="C50" s="26"/>
      <c r="D50" s="27" t="str">
        <v>Mjesec</v>
      </c>
      <c r="E50" s="16" t="str">
        <f>IF(C50="","",ROUND(ROUND(C50*100,0)/IF(D50="Mjesec",1,IF(D50="Kvartal",3,IF(D50="Godina",12,NA()))),0)/100)</f>
      </c>
      <c r="F50" s="10"/>
    </row>
    <row r="51" ht="42" customHeight="1">
      <c r="A51" s="3" t="str">
        <v>Fiksni troškovi · Razno</v>
      </c>
      <c r="B51" s="3" t="str">
        <v>Plaćanja za uzdržavanje</v>
      </c>
      <c r="C51" s="26"/>
      <c r="D51" s="27" t="str">
        <v>Mjesec</v>
      </c>
      <c r="E51" s="16" t="str">
        <f>IF(C51="","",ROUND(ROUND(C51*100,0)/IF(D51="Mjesec",1,IF(D51="Kvartal",3,IF(D51="Godina",12,NA()))),0)/100)</f>
      </c>
      <c r="F51" s="10"/>
    </row>
    <row r="52" ht="42" customHeight="1">
      <c r="A52" s="19" t="str">
        <v>Promjenjivi troškovi · Domaćinstvo</v>
      </c>
      <c r="B52" s="19" t="str">
        <v>Hrana i piće</v>
      </c>
      <c r="C52" s="28"/>
      <c r="D52" s="29" t="str">
        <v>Mjesec</v>
      </c>
      <c r="E52" s="20" t="str">
        <f>IF(C52="","",ROUND(ROUND(C52*100,0)/IF(D52="Mjesec",1,IF(D52="Kvartal",3,IF(D52="Godina",12,NA()))),0)/100)</f>
      </c>
      <c r="F52" s="30"/>
    </row>
    <row r="53" ht="42" customHeight="1">
      <c r="A53" s="3" t="str">
        <v>Promjenjivi troškovi · Domaćinstvo</v>
      </c>
      <c r="B53" s="3" t="str">
        <v>Predmeti za domaćinstvo i potrošni materijal</v>
      </c>
      <c r="C53" s="26"/>
      <c r="D53" s="27" t="str">
        <v>Mjesec</v>
      </c>
      <c r="E53" s="16" t="str">
        <f>IF(C53="","",ROUND(ROUND(C53*100,0)/IF(D53="Mjesec",1,IF(D53="Kvartal",3,IF(D53="Godina",12,NA()))),0)/100)</f>
      </c>
      <c r="F53" s="10"/>
    </row>
    <row r="54" ht="42" customHeight="1">
      <c r="A54" s="3" t="str">
        <v>Promjenjivi troškovi · Domaćinstvo</v>
      </c>
      <c r="B54" s="3" t="str">
        <v>Gosti i ugošćavanje</v>
      </c>
      <c r="C54" s="26"/>
      <c r="D54" s="27" t="str">
        <v>Mjesec</v>
      </c>
      <c r="E54" s="16" t="str">
        <f>IF(C54="","",ROUND(ROUND(C54*100,0)/IF(D54="Mjesec",1,IF(D54="Kvartal",3,IF(D54="Godina",12,NA()))),0)/100)</f>
      </c>
      <c r="F54" s="10"/>
    </row>
    <row r="55" ht="42" customHeight="1">
      <c r="A55" s="3" t="str">
        <v>Promjenjivi troškovi · Domaćinstvo</v>
      </c>
      <c r="B55" s="3" t="str">
        <v>Hrana za životinje i potrepštine za kućne ljubimce</v>
      </c>
      <c r="C55" s="26"/>
      <c r="D55" s="27" t="str">
        <v>Mjesec</v>
      </c>
      <c r="E55" s="16" t="str">
        <f>IF(C55="","",ROUND(ROUND(C55*100,0)/IF(D55="Mjesec",1,IF(D55="Kvartal",3,IF(D55="Godina",12,NA()))),0)/100)</f>
      </c>
      <c r="F55" s="10"/>
    </row>
    <row r="56" ht="42" customHeight="1">
      <c r="A56" s="19" t="str">
        <v>Promjenjivi troškovi · Prevoz</v>
      </c>
      <c r="B56" s="19" t="str">
        <v>Karte za više putovanja i pojedinačne karte</v>
      </c>
      <c r="C56" s="28"/>
      <c r="D56" s="29" t="str">
        <v>Mjesec</v>
      </c>
      <c r="E56" s="20" t="str">
        <f>IF(C56="","",ROUND(ROUND(C56*100,0)/IF(D56="Mjesec",1,IF(D56="Kvartal",3,IF(D56="Godina",12,NA()))),0)/100)</f>
      </c>
      <c r="F56" s="30"/>
    </row>
    <row r="57" ht="42" customHeight="1">
      <c r="A57" s="3" t="str">
        <v>Promjenjivi troškovi · Prevoz</v>
      </c>
      <c r="B57" s="3" t="str">
        <v>Bicikli, e-bicikli, mopedi i e-skuteri</v>
      </c>
      <c r="C57" s="26"/>
      <c r="D57" s="27" t="str">
        <v>Mjesec</v>
      </c>
      <c r="E57" s="16" t="str">
        <f>IF(C57="","",ROUND(ROUND(C57*100,0)/IF(D57="Mjesec",1,IF(D57="Kvartal",3,IF(D57="Godina",12,NA()))),0)/100)</f>
      </c>
      <c r="F57" s="10"/>
    </row>
    <row r="58" ht="42" customHeight="1">
      <c r="A58" s="3" t="str">
        <v>Promjenjivi troškovi · Prevoz</v>
      </c>
      <c r="B58" s="3" t="str">
        <v>Gorivo i punjenje</v>
      </c>
      <c r="C58" s="26"/>
      <c r="D58" s="27" t="str">
        <v>Mjesec</v>
      </c>
      <c r="E58" s="16" t="str">
        <f>IF(C58="","",ROUND(ROUND(C58*100,0)/IF(D58="Mjesec",1,IF(D58="Kvartal",3,IF(D58="Godina",12,NA()))),0)/100)</f>
      </c>
      <c r="F58" s="10"/>
    </row>
    <row r="59" ht="42" customHeight="1">
      <c r="A59" s="3" t="str">
        <v>Promjenjivi troškovi · Prevoz</v>
      </c>
      <c r="B59" s="3" t="str">
        <v>Naknade za parkiranje</v>
      </c>
      <c r="C59" s="26"/>
      <c r="D59" s="27" t="str">
        <v>Mjesec</v>
      </c>
      <c r="E59" s="16" t="str">
        <f>IF(C59="","",ROUND(ROUND(C59*100,0)/IF(D59="Mjesec",1,IF(D59="Kvartal",3,IF(D59="Godina",12,NA()))),0)/100)</f>
      </c>
      <c r="F59" s="10"/>
    </row>
    <row r="60" ht="42" customHeight="1">
      <c r="A60" s="19" t="str">
        <v>Promjenjivi troškovi · Lično: Osoba 1</v>
      </c>
      <c r="B60" s="19" t="str">
        <v>Odjeća i obuća</v>
      </c>
      <c r="C60" s="28"/>
      <c r="D60" s="29" t="str">
        <v>Mjesec</v>
      </c>
      <c r="E60" s="20" t="str">
        <f>IF(C60="","",ROUND(ROUND(C60*100,0)/IF(D60="Mjesec",1,IF(D60="Kvartal",3,IF(D60="Godina",12,NA()))),0)/100)</f>
      </c>
      <c r="F60" s="30"/>
    </row>
    <row r="61" ht="42" customHeight="1">
      <c r="A61" s="3" t="str">
        <v>Promjenjivi troškovi · Lično: Osoba 1</v>
      </c>
      <c r="B61" s="3" t="str">
        <v>Frizerski salon i njega tijela</v>
      </c>
      <c r="C61" s="26"/>
      <c r="D61" s="27" t="str">
        <v>Mjesec</v>
      </c>
      <c r="E61" s="16" t="str">
        <f>IF(C61="","",ROUND(ROUND(C61*100,0)/IF(D61="Mjesec",1,IF(D61="Kvartal",3,IF(D61="Godina",12,NA()))),0)/100)</f>
      </c>
      <c r="F61" s="10"/>
    </row>
    <row r="62" ht="42" customHeight="1">
      <c r="A62" s="3" t="str">
        <v>Promjenjivi troškovi · Lično: Osoba 1</v>
      </c>
      <c r="B62" s="3" t="str">
        <v>Slobodno vrijeme i džeparac</v>
      </c>
      <c r="C62" s="26"/>
      <c r="D62" s="27" t="str">
        <v>Mjesec</v>
      </c>
      <c r="E62" s="16" t="str">
        <f>IF(C62="","",ROUND(ROUND(C62*100,0)/IF(D62="Mjesec",1,IF(D62="Kvartal",3,IF(D62="Godina",12,NA()))),0)/100)</f>
      </c>
      <c r="F62" s="10"/>
    </row>
    <row r="63" ht="42" customHeight="1">
      <c r="A63" s="3" t="str">
        <v>Promjenjivi troškovi · Lično: Osoba 1</v>
      </c>
      <c r="B63" s="3" t="str">
        <v>Alkohol, duhan i slični proizvodi</v>
      </c>
      <c r="C63" s="26"/>
      <c r="D63" s="27" t="str">
        <v>Mjesec</v>
      </c>
      <c r="E63" s="16" t="str">
        <f>IF(C63="","",ROUND(ROUND(C63*100,0)/IF(D63="Mjesec",1,IF(D63="Kvartal",3,IF(D63="Godina",12,NA()))),0)/100)</f>
      </c>
      <c r="F63" s="10"/>
    </row>
    <row r="64" ht="42" customHeight="1">
      <c r="A64" s="3" t="str">
        <v>Promjenjivi troškovi · Lično: Osoba 1</v>
      </c>
      <c r="B64" s="3" t="str">
        <v>Jelo vani na poslu</v>
      </c>
      <c r="C64" s="26"/>
      <c r="D64" s="27" t="str">
        <v>Mjesec</v>
      </c>
      <c r="E64" s="16" t="str">
        <f>IF(C64="","",ROUND(ROUND(C64*100,0)/IF(D64="Mjesec",1,IF(D64="Kvartal",3,IF(D64="Godina",12,NA()))),0)/100)</f>
      </c>
      <c r="F64" s="10"/>
    </row>
    <row r="65" ht="42" customHeight="1">
      <c r="A65" s="19" t="str">
        <v>Promjenjivi troškovi · Lični (osoba 2)</v>
      </c>
      <c r="B65" s="19" t="str">
        <v>Odjeća i obuća</v>
      </c>
      <c r="C65" s="28"/>
      <c r="D65" s="29" t="str">
        <v>Mjesec</v>
      </c>
      <c r="E65" s="20" t="str">
        <f>IF(C65="","",ROUND(ROUND(C65*100,0)/IF(D65="Mjesec",1,IF(D65="Kvartal",3,IF(D65="Godina",12,NA()))),0)/100)</f>
      </c>
      <c r="F65" s="30"/>
    </row>
    <row r="66" ht="42" customHeight="1">
      <c r="A66" s="3" t="str">
        <v>Promjenjivi troškovi · Lični (osoba 2)</v>
      </c>
      <c r="B66" s="3" t="str">
        <v>Frizerski salon i njega tijela</v>
      </c>
      <c r="C66" s="26"/>
      <c r="D66" s="27" t="str">
        <v>Mjesec</v>
      </c>
      <c r="E66" s="16" t="str">
        <f>IF(C66="","",ROUND(ROUND(C66*100,0)/IF(D66="Mjesec",1,IF(D66="Kvartal",3,IF(D66="Godina",12,NA()))),0)/100)</f>
      </c>
      <c r="F66" s="10"/>
    </row>
    <row r="67" ht="42" customHeight="1">
      <c r="A67" s="3" t="str">
        <v>Promjenjivi troškovi · Lični (osoba 2)</v>
      </c>
      <c r="B67" s="3" t="str">
        <v>Slobodno vrijeme i džeparac</v>
      </c>
      <c r="C67" s="26"/>
      <c r="D67" s="27" t="str">
        <v>Mjesec</v>
      </c>
      <c r="E67" s="16" t="str">
        <f>IF(C67="","",ROUND(ROUND(C67*100,0)/IF(D67="Mjesec",1,IF(D67="Kvartal",3,IF(D67="Godina",12,NA()))),0)/100)</f>
      </c>
      <c r="F67" s="10"/>
    </row>
    <row r="68" ht="42" customHeight="1">
      <c r="A68" s="3" t="str">
        <v>Promjenjivi troškovi · Lični (osoba 2)</v>
      </c>
      <c r="B68" s="3" t="str">
        <v>Alkohol, duhan i slični proizvodi</v>
      </c>
      <c r="C68" s="26"/>
      <c r="D68" s="27" t="str">
        <v>Mjesec</v>
      </c>
      <c r="E68" s="16" t="str">
        <f>IF(C68="","",ROUND(ROUND(C68*100,0)/IF(D68="Mjesec",1,IF(D68="Kvartal",3,IF(D68="Godina",12,NA()))),0)/100)</f>
      </c>
      <c r="F68" s="10"/>
    </row>
    <row r="69" ht="42" customHeight="1">
      <c r="A69" s="3" t="str">
        <v>Promjenjivi troškovi · Lični (osoba 2)</v>
      </c>
      <c r="B69" s="3" t="str">
        <v>Jelo vani na poslu</v>
      </c>
      <c r="C69" s="26"/>
      <c r="D69" s="27" t="str">
        <v>Mjesec</v>
      </c>
      <c r="E69" s="16" t="str">
        <f>IF(C69="","",ROUND(ROUND(C69*100,0)/IF(D69="Mjesec",1,IF(D69="Kvartal",3,IF(D69="Godina",12,NA()))),0)/100)</f>
      </c>
      <c r="F69" s="10"/>
    </row>
    <row r="70" ht="42" customHeight="1">
      <c r="A70" s="19" t="str">
        <v>Promjenjivi troškovi · Djeca</v>
      </c>
      <c r="B70" s="19" t="str">
        <v>Odjeća i obuća</v>
      </c>
      <c r="C70" s="28"/>
      <c r="D70" s="29" t="str">
        <v>Mjesec</v>
      </c>
      <c r="E70" s="20" t="str">
        <f>IF(C70="","",ROUND(ROUND(C70*100,0)/IF(D70="Mjesec",1,IF(D70="Kvartal",3,IF(D70="Godina",12,NA()))),0)/100)</f>
      </c>
      <c r="F70" s="30"/>
    </row>
    <row r="71" ht="42" customHeight="1">
      <c r="A71" s="3" t="str">
        <v>Promjenjivi troškovi · Djeca</v>
      </c>
      <c r="B71" s="3" t="str">
        <v>Džeparac</v>
      </c>
      <c r="C71" s="26"/>
      <c r="D71" s="27" t="str">
        <v>Mjesec</v>
      </c>
      <c r="E71" s="16" t="str">
        <f>IF(C71="","",ROUND(ROUND(C71*100,0)/IF(D71="Mjesec",1,IF(D71="Kvartal",3,IF(D71="Godina",12,NA()))),0)/100)</f>
      </c>
      <c r="F71" s="10"/>
    </row>
    <row r="72" ht="42" customHeight="1">
      <c r="A72" s="19" t="str">
        <v>Rezerve</v>
      </c>
      <c r="B72" s="19" t="str">
        <v>Zamjena elektronike i opreme</v>
      </c>
      <c r="C72" s="28"/>
      <c r="D72" s="29" t="str">
        <v>Mjesec</v>
      </c>
      <c r="E72" s="20" t="str">
        <f>IF(C72="","",ROUND(ROUND(C72*100,0)/IF(D72="Mjesec",1,IF(D72="Kvartal",3,IF(D72="Godina",12,NA()))),0)/100)</f>
      </c>
      <c r="F72" s="30"/>
    </row>
    <row r="73" ht="42" customHeight="1">
      <c r="A73" s="3" t="str">
        <v>Rezerve</v>
      </c>
      <c r="B73" s="3" t="str">
        <v>Franšiza i vlastito učešće – domaćinstvo</v>
      </c>
      <c r="C73" s="26"/>
      <c r="D73" s="27" t="str">
        <v>Mjesec</v>
      </c>
      <c r="E73" s="16" t="str">
        <f>IF(C73="","",ROUND(ROUND(C73*100,0)/IF(D73="Mjesec",1,IF(D73="Kvartal",3,IF(D73="Godina",12,NA()))),0)/100)</f>
      </c>
      <c r="F73" s="10"/>
    </row>
    <row r="74" ht="42" customHeight="1">
      <c r="A74" s="3" t="str">
        <v>Rezerve</v>
      </c>
      <c r="B74" s="3" t="str">
        <v>Zubar, naočale i kontaktna sočiva</v>
      </c>
      <c r="C74" s="26"/>
      <c r="D74" s="27" t="str">
        <v>Mjesec</v>
      </c>
      <c r="E74" s="16" t="str">
        <f>IF(C74="","",ROUND(ROUND(C74*100,0)/IF(D74="Mjesec",1,IF(D74="Kvartal",3,IF(D74="Godina",12,NA()))),0)/100)</f>
      </c>
      <c r="F74" s="10"/>
    </row>
    <row r="75" ht="42" customHeight="1">
      <c r="A75" s="3" t="str">
        <v>Rezerve</v>
      </c>
      <c r="B75" s="3" t="str">
        <v>Nepokriveni troškovi terapije</v>
      </c>
      <c r="C75" s="26"/>
      <c r="D75" s="27" t="str">
        <v>Mjesec</v>
      </c>
      <c r="E75" s="16" t="str">
        <f>IF(C75="","",ROUND(ROUND(C75*100,0)/IF(D75="Mjesec",1,IF(D75="Kvartal",3,IF(D75="Godina",12,NA()))),0)/100)</f>
      </c>
      <c r="F75" s="10"/>
    </row>
    <row r="76" ht="42" customHeight="1">
      <c r="A76" s="3" t="str">
        <v>Rezerve</v>
      </c>
      <c r="B76" s="3" t="str">
        <v>Veterinarski i medicinski troškovi za životinje</v>
      </c>
      <c r="C76" s="26"/>
      <c r="D76" s="27" t="str">
        <v>Mjesec</v>
      </c>
      <c r="E76" s="16" t="str">
        <f>IF(C76="","",ROUND(ROUND(C76*100,0)/IF(D76="Mjesec",1,IF(D76="Kvartal",3,IF(D76="Godina",12,NA()))),0)/100)</f>
      </c>
      <c r="F76" s="10"/>
    </row>
    <row r="77" ht="42" customHeight="1">
      <c r="A77" s="3" t="str">
        <v>Rezerve</v>
      </c>
      <c r="B77" s="3" t="str">
        <v>Pokloni i donacije</v>
      </c>
      <c r="C77" s="26"/>
      <c r="D77" s="27" t="str">
        <v>Mjesec</v>
      </c>
      <c r="E77" s="16" t="str">
        <f>IF(C77="","",ROUND(ROUND(C77*100,0)/IF(D77="Mjesec",1,IF(D77="Kvartal",3,IF(D77="Godina",12,NA()))),0)/100)</f>
      </c>
      <c r="F77" s="10"/>
    </row>
    <row r="78" ht="42" customHeight="1">
      <c r="A78" s="3" t="str">
        <v>Rezerve</v>
      </c>
      <c r="B78" s="3" t="str">
        <v>Zajednički izleti i slobodno vrijeme</v>
      </c>
      <c r="C78" s="26"/>
      <c r="D78" s="27" t="str">
        <v>Mjesec</v>
      </c>
      <c r="E78" s="16" t="str">
        <f>IF(C78="","",ROUND(ROUND(C78*100,0)/IF(D78="Mjesec",1,IF(D78="Kvartal",3,IF(D78="Godina",12,NA()))),0)/100)</f>
      </c>
      <c r="F78" s="10"/>
    </row>
    <row r="79" ht="42" customHeight="1">
      <c r="A79" s="3" t="str">
        <v>Rezerve</v>
      </c>
      <c r="B79" s="3" t="str">
        <v>Škola, kampovi i izleti</v>
      </c>
      <c r="C79" s="26"/>
      <c r="D79" s="27" t="str">
        <v>Mjesec</v>
      </c>
      <c r="E79" s="16" t="str">
        <f>IF(C79="","",ROUND(ROUND(C79*100,0)/IF(D79="Mjesec",1,IF(D79="Kvartal",3,IF(D79="Godina",12,NA()))),0)/100)</f>
      </c>
      <c r="F79" s="10"/>
    </row>
    <row r="80" ht="42" customHeight="1">
      <c r="A80" s="3" t="str">
        <v>Rezerve</v>
      </c>
      <c r="B80" s="3" t="str">
        <v>Fond za hitne slučajeve</v>
      </c>
      <c r="C80" s="26"/>
      <c r="D80" s="27" t="str">
        <v>Mjesec</v>
      </c>
      <c r="E80" s="16" t="str">
        <f>IF(C80="","",ROUND(ROUND(C80*100,0)/IF(D80="Mjesec",1,IF(D80="Kvartal",3,IF(D80="Godina",12,NA()))),0)/100)</f>
      </c>
      <c r="F80" s="10"/>
    </row>
    <row r="81" ht="42" customHeight="1">
      <c r="A81" s="3" t="str">
        <v>Rezerve</v>
      </c>
      <c r="B81" s="3" t="str">
        <v>Odmor</v>
      </c>
      <c r="C81" s="26"/>
      <c r="D81" s="27" t="str">
        <v>Mjesec</v>
      </c>
      <c r="E81" s="16" t="str">
        <f>IF(C81="","",ROUND(ROUND(C81*100,0)/IF(D81="Mjesec",1,IF(D81="Kvartal",3,IF(D81="Godina",12,NA()))),0)/100)</f>
      </c>
      <c r="F81" s="10"/>
    </row>
    <row r="82" ht="42" customHeight="1">
      <c r="A82" s="3" t="str">
        <v>Rezerve</v>
      </c>
      <c r="B82" s="3" t="str">
        <v>Uplate u stub 3a i 3b – domaćinstvo</v>
      </c>
      <c r="C82" s="26"/>
      <c r="D82" s="27" t="str">
        <v>Mjesec</v>
      </c>
      <c r="E82" s="16" t="str">
        <f>IF(C82="","",ROUND(ROUND(C82*100,0)/IF(D82="Mjesec",1,IF(D82="Kvartal",3,IF(D82="Godina",12,NA()))),0)/100)</f>
      </c>
      <c r="F82" s="10"/>
    </row>
    <row r="83" ht="42" customHeight="1">
      <c r="A83" s="3" t="str">
        <v>Rezerve</v>
      </c>
      <c r="B83" s="3" t="str">
        <v>Održavanje stambene imovine</v>
      </c>
      <c r="C83" s="26"/>
      <c r="D83" s="27" t="str">
        <v>Mjesec</v>
      </c>
      <c r="E83" s="16" t="str">
        <f>IF(C83="","",ROUND(ROUND(C83*100,0)/IF(D83="Mjesec",1,IF(D83="Kvartal",3,IF(D83="Godina",12,NA()))),0)/100)</f>
      </c>
      <c r="F83" s="10"/>
    </row>
    <row r="84" ht="42" customHeight="1">
      <c r="A84" s="3" t="str">
        <v>Rezerve</v>
      </c>
      <c r="B84" s="3" t="str">
        <v>Održavanje vozila</v>
      </c>
      <c r="C84" s="26"/>
      <c r="D84" s="27" t="str">
        <v>Mjesec</v>
      </c>
      <c r="E84" s="16" t="str">
        <f>IF(C84="","",ROUND(ROUND(C84*100,0)/IF(D84="Mjesec",1,IF(D84="Kvartal",3,IF(D84="Godina",12,NA()))),0)/100)</f>
      </c>
      <c r="F84" s="10"/>
    </row>
    <row r="85" ht="42" customHeight="1">
      <c r="A85" s="3" t="str">
        <v>Rezerve</v>
      </c>
      <c r="B85" s="3" t="str">
        <v>Zamjena vozila</v>
      </c>
      <c r="C85" s="26"/>
      <c r="D85" s="27" t="str">
        <v>Mjesec</v>
      </c>
      <c r="E85" s="16" t="str">
        <f>IF(C85="","",ROUND(ROUND(C85*100,0)/IF(D85="Mjesec",1,IF(D85="Kvartal",3,IF(D85="Godina",12,NA()))),0)/100)</f>
      </c>
      <c r="F85" s="10"/>
    </row>
    <row r="86" ht="42" customHeight="1">
      <c r="A86" s="3" t="str">
        <v>Rezerve</v>
      </c>
      <c r="B86" s="3" t="str">
        <v>Amortizacija hipoteke</v>
      </c>
      <c r="C86" s="26"/>
      <c r="D86" s="27" t="str">
        <v>Mjesec</v>
      </c>
      <c r="E86" s="16" t="str">
        <f>IF(C86="","",ROUND(ROUND(C86*100,0)/IF(D86="Mjesec",1,IF(D86="Kvartal",3,IF(D86="Godina",12,NA()))),0)/100)</f>
      </c>
      <c r="F86" s="10"/>
    </row>
    <row r="87" ht="42" customHeight="1">
      <c r="A87" s="3" t="str">
        <v>Rezerve</v>
      </c>
      <c r="B87" s="3" t="str">
        <v>Ostali ciljevi štednje i izgradnja imovine</v>
      </c>
      <c r="C87" s="26"/>
      <c r="D87" s="27" t="str">
        <v>Mjesec</v>
      </c>
      <c r="E87" s="16" t="str">
        <f>IF(C87="","",ROUND(ROUND(C87*100,0)/IF(D87="Mjesec",1,IF(D87="Kvartal",3,IF(D87="Godina",12,NA()))),0)/100)</f>
      </c>
      <c r="F87" s="10"/>
    </row>
  </sheetData>
  <mergeCells>
    <mergeCell ref="A1:F1"/>
    <mergeCell ref="A2:F2"/>
    <mergeCell ref="A4:F4"/>
  </mergeCells>
  <dataValidations count="2">
    <dataValidation type="list" errorStyle="stop" showErrorMessage="1" errorTitle="Odaberite period" error="Odaberite «Mjesec», «Kvartal» ili «Godina»." sqref="D7:D87">
      <formula1>"Mjesec,Kvartal,Godina"</formula1>
    </dataValidation>
    <dataValidation type="custom" allowBlank="1" showErrorMessage="1" errorStyle="stop" errorTitle="Provjerite iznos" error="Unesite broj veći ili jednak nuli s najviše dvije decimale ili ostavite polje prazno." sqref="C7:C87">
      <formula1>AND(ISNUMBER(C7),C7&gt;=0,C7=ROUND(C7,2))</formula1>
    </dataValidation>
  </dataValidations>
  <pageMargins left="0.3" right="0.3" top="0.35" bottom="0.35" header="0.15" footer="0.15"/>
  <pageSetup paperSize="9" orientation="landscape" fitToWidth="1" fitToHeight="0"/>
</worksheet>
</file>

<file path=xl/worksheets/sheet3.xml><?xml version="1.0" encoding="utf-8"?>
<worksheet xmlns="http://schemas.openxmlformats.org/spreadsheetml/2006/main">
  <sheetPr>
    <pageSetUpPr fitToPage="1"/>
  </sheetPr>
  <sheetViews>
    <sheetView showGridLines="0" workbookViewId="0"/>
  </sheetViews>
  <sheetFormatPr defaultRowHeight="15"/>
  <cols>
    <col min="1" max="1" width="25" hidden="0" customWidth="1"/>
    <col min="2" max="2" width="76" hidden="0" customWidth="1"/>
  </cols>
  <sheetData>
    <row r="1" ht="50" customHeight="1">
      <c r="A1" s="35" t="str">
        <v>Kako koristiti predložak</v>
      </c>
      <c r="B1" s="35"/>
    </row>
    <row r="2" ht="38" customHeight="1">
      <c r="A2" s="3" t="str">
        <v>DeinBudget · Švicarska</v>
      </c>
      <c r="B2" s="3"/>
    </row>
    <row r="3" ht="24" customHeight="1">
      <c r="A3" s="3"/>
      <c r="B3" s="3"/>
    </row>
    <row r="4" ht="48" customHeight="1">
      <c r="A4" s="32" t="str">
        <v>1. Odredite za koga je budžet</v>
      </c>
      <c r="B4" s="34" t="str">
        <v>Na listu «Pregled» unesite naziv budžeta i mjesec. Na listu «Budžet» ostavite prazne redove za osobu 2 i djecu ako se ne odnose na vaše domaćinstvo.</v>
      </c>
    </row>
    <row r="5" ht="48" customHeight="1">
      <c r="A5" s="32" t="str">
        <v>2. Zabilježite iznose</v>
      </c>
      <c r="B5" s="34" t="str">
        <v>Na listu «Budžet» popunite samo odgovarajuće stavke. Koristite iznose iz svojih dokumenata, veće ili jednake nuli, s najviše dvije decimale. Sva polja za unos su plava.</v>
      </c>
    </row>
    <row r="6" ht="48" customHeight="1">
      <c r="A6" s="32" t="str">
        <v>3. Odaberite period</v>
      </c>
      <c r="B6" s="34" t="str">
        <v>Unaprijed odabrani periodi su prijedlozi. Odaberite «Mjesec», «Kvartal» ili «Godina» prema periodu na računu.</v>
      </c>
    </row>
    <row r="7" ht="48" customHeight="1">
      <c r="A7" s="32" t="str">
        <v>4. Pogledajte rezultat</v>
      </c>
      <c r="B7" s="34" t="str">
        <v>List Pregled sabira unesene mjesečne iznose. Raspoloživi iznos su prihodi umanjeni za fiksne troškove, promjenjive troškove i rezerve.</v>
      </c>
    </row>
    <row r="8" ht="48" customHeight="1">
      <c r="A8" s="32" t="str">
        <v>Prazno ili nula</v>
      </c>
      <c r="B8" s="34" t="str">
        <v>Prazno polje za iznos još nije popunjeno. Ako ste za stavku odlučili ne izdvajati novac, unesite 0. I ta stavka ulazi u broj unesenih stavki.</v>
      </c>
    </row>
    <row r="9" ht="48" customHeight="1">
      <c r="A9" s="32" t="str">
        <v>Pretvorite u mjesečne vrijednosti</v>
      </c>
      <c r="B9" s="34" t="str">
        <v>Mjesečni iznosi preuzimaju se direktno. Kvartalni se dijele sa tri, a godišnji sa dvanaest. Svaka stavka zaokružuje se na 0,01 CHF.</v>
      </c>
    </row>
    <row r="10" ht="48" customHeight="1">
      <c r="A10" s="32" t="str">
        <v>Ne računajte iznose dvaput</v>
      </c>
      <c r="B10" s="34" t="str">
        <v>Dodatne troškove unesite samo ako nisu uključeni u najamninu. Ne računajte ponovo dodatke i porez po odbitku koji su već uračunati u neto platu.</v>
      </c>
    </row>
    <row r="11" ht="48" customHeight="1">
      <c r="A11" s="32" t="str">
        <v>Stanovanje i penzijska štednja</v>
      </c>
      <c r="B11" s="34" t="str">
        <v>Koristite samo stavke stanovanja koje se odnose na vaše domaćinstvo. Hipotekarna kamata je trošak; otplata hipoteke i uplate u stubove 3a i 3b spadaju u rezerve.</v>
      </c>
    </row>
    <row r="12" ht="48" customHeight="1">
      <c r="A12" s="32" t="str">
        <v>Zdravlje</v>
      </c>
      <c r="B12" s="34" t="str">
        <v>Premije zdravstvenog osiguranja su fiksni troškovi. Franšizu, vlastito učešće i druge zdravstvene troškove koje sami plaćate planirajte u odgovarajućim rezervama.</v>
      </c>
    </row>
    <row r="13" ht="48" customHeight="1">
      <c r="A13" s="32" t="str">
        <v>Definišite rezerve</v>
      </c>
      <c r="B13" s="34" t="str">
        <v>Ne dodajte godišnji račun u rezerve ako je već obračunat kao mjesečni trošak. Ne računajte istu štednju u stubu 3a, otplati hipoteke i drugim ciljevima štednje.</v>
      </c>
    </row>
    <row r="14" ht="48" customHeight="1">
      <c r="A14" s="32" t="str">
        <v>Uredite datoteku</v>
      </c>
      <c r="B14" s="34" t="str">
        <v>Prilagodite iznose, periode i bilješke. Polja s formulama označena crnom bojom računaju automatski. Sačuvajte sigurnosnu kopiju za slučaj da greškom prepišete formule.</v>
      </c>
    </row>
    <row r="15" ht="48" customHeight="1">
      <c r="A15" s="32" t="str">
        <v>Sačuvajte datoteku</v>
      </c>
      <c r="B15" s="34" t="str">
        <v>Sačuvajte svoju kopiju na sigurnom mjestu. Ova datoteka se ne sinhronizuje sa aplikacijom DeinBudget i ne može se tamo uvesti kao rezervna kopija.</v>
      </c>
    </row>
    <row r="16" ht="48" customHeight="1">
      <c r="A16" s="32" t="str">
        <v>Procijenite rezultat</v>
      </c>
      <c r="B16" s="34" t="str">
        <v>Predložak prikazuje mjesečni prosjek na osnovu vaših unosa. Ne zamjenjuje lične finansijske ili porezne savjete i ne prikazuje stanje na računu.</v>
      </c>
    </row>
    <row r="17" ht="48" customHeight="1">
      <c r="A17" s="32" t="str">
        <v>Izvor i status</v>
      </c>
      <c r="B17" s="34" t="str">
        <v>Stavke i predloženi periodi zasnovani su na aktuelnim kategorijama DeinBudget. Stanje: 5. septembar 2026.</v>
      </c>
    </row>
    <row r="18" ht="26" customHeight="1">
      <c r="A18" s="32" t="str">
        <v>Kalkulator budžeta</v>
      </c>
      <c r="B18" s="34" t="str">
        <v>https://deinbudget.ch/budget/overview?lang=bs</v>
      </c>
    </row>
    <row r="19" ht="26" customHeight="1">
      <c r="A19" s="32" t="str">
        <v>Upute na webu</v>
      </c>
      <c r="B19" s="34" t="str">
        <v>https://deinbudget.ch/bs/vodic/napraviti-budzet/</v>
      </c>
    </row>
    <row r="20" ht="24" customHeight="1">
      <c r="A20" s="3"/>
      <c r="B20" s="3"/>
    </row>
    <row r="21" ht="24" customHeight="1">
      <c r="A21" s="3"/>
      <c r="B21" s="3"/>
    </row>
    <row r="22" ht="24" customHeight="1">
      <c r="A22" s="3"/>
      <c r="B22" s="3"/>
    </row>
    <row r="23" ht="24" customHeight="1">
      <c r="A23" s="3"/>
      <c r="B23" s="3"/>
    </row>
  </sheetData>
  <mergeCells>
    <mergeCell ref="A1:B1"/>
    <mergeCell ref="A2:B2"/>
  </mergeCells>
  <pageMargins left="0.3" right="0.3" top="0.35" bottom="0.35" header="0.15" footer="0.15"/>
  <pageSetup paperSize="9" orientation="portrait" fitToWidth="1" fitToHeight="0"/>
</worksheet>
</file>