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07787df83174935" /></Relationships>
</file>

<file path=xl/workbook.xml><?xml version="1.0" encoding="utf-8"?>
<workbook xmlns="http://schemas.openxmlformats.org/spreadsheetml/2006/main" xmlns:ns1="http://schemas.openxmlformats.org/officeDocument/2006/relationships">
  <sheets>
    <sheet name="Overview" sheetId="1" ns1:id="R5cb23056cb0f4f62"/>
    <sheet name="Budget" sheetId="2" ns1:id="R5a53c3e8f49a4c41"/>
    <sheet name="Instructions" sheetId="3" ns1:id="R7902b46a4f3f4a86"/>
  </sheets>
  <definedNames>
    <definedName name="_xlnm.Print_Area" localSheetId="0">'Overview'!$A$1:$B$25</definedName>
    <definedName name="_xlnm.Print_Area" localSheetId="1">'Budget'!$A$1:$F$87</definedName>
    <definedName name="_xlnm.Print_Area" localSheetId="2">'Instructions'!$A$1:$B$19</definedName>
    <definedName name="_xlnm.Print_Titles" localSheetId="1">'Budget'!$1:$6</definedName>
  </definedNames>
  <calcPr calcMode="auto" fullCalcOnLoad="1"/>
</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00;-#,##0.00;0.00"/>
    <x:numFmt numFmtId="201" formatCode="0"/>
  </x:numFmts>
  <x:fonts count="6">
    <x:font>
      <x:sz val="11"/>
      <x:name val="Carlito"/>
    </x:font>
    <x:font>
      <x:sz val="10"/>
      <x:color rgb="FF202B36"/>
      <x:name val="Arial"/>
    </x:font>
    <x:font>
      <x:b/>
      <x:sz val="18"/>
      <x:color rgb="FF202B36"/>
      <x:name val="Arial"/>
    </x:font>
    <x:font>
      <x:sz val="10"/>
      <x:color rgb="FF56636B"/>
      <x:name val="Arial"/>
    </x:font>
    <x:font>
      <x:sz val="10"/>
      <x:color rgb="FF1758A6"/>
      <x:name val="Arial"/>
    </x:font>
    <x:font>
      <x:b/>
      <x:sz val="10"/>
      <x:color rgb="FF202B36"/>
      <x:name val="Arial"/>
    </x:font>
  </x:fonts>
  <x:fills count="4">
    <x:fill>
      <x:patternFill patternType="none"/>
    </x:fill>
    <x:fill>
      <x:patternFill patternType="gray125"/>
    </x:fill>
    <x:fill>
      <x:patternFill patternType="solid">
        <x:fgColor rgb="FFF1F7FE"/>
      </x:patternFill>
    </x:fill>
    <x:fill>
      <x:patternFill patternType="solid">
        <x:fgColor rgb="FFEAF5F5"/>
      </x:patternFill>
    </x:fill>
  </x:fills>
  <x:borders count="3">
    <x:border/>
    <x:border>
      <x:bottom style="thin">
        <x:color rgb="FF087F8C"/>
      </x:bottom>
    </x:border>
    <x:border>
      <x:top style="thin">
        <x:color rgb="FFCDDADD"/>
      </x:top>
    </x:border>
  </x:borders>
  <x:cellStyleXfs count="1">
    <x:xf numFmtId="0" fontId="0" fillId="0" borderId="0"/>
  </x:cellStyleXfs>
  <x:cellXfs count="36">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center"/>
    </x:xf>
    <x:xf numFmtId="0" fontId="1" fillId="0" borderId="0" xfId="0" applyNumberFormat="1" applyFont="1" applyFill="1" applyBorder="1" applyAlignment="1">
      <x:alignment vertical="center" wrapText="1"/>
    </x:xf>
    <x:xf numFmtId="0" fontId="2" fillId="0" borderId="0" xfId="0" applyNumberFormat="1" applyFont="1" applyFill="1" applyBorder="1" applyAlignment="1">
      <x:alignment vertical="center" wrapText="1"/>
    </x:xf>
    <x:xf numFmtId="0" fontId="2" fillId="0" borderId="0" xfId="0" applyNumberFormat="1" applyFont="1" applyFill="1" applyBorder="1" applyAlignment="1">
      <x:alignment vertical="center" wrapText="0"/>
    </x:xf>
    <x:xf numFmtId="0" fontId="2" fillId="0" borderId="1" xfId="0" applyNumberFormat="1" applyFont="1" applyFill="1" applyBorder="1" applyAlignment="1">
      <x:alignment vertical="center" wrapText="0"/>
    </x:xf>
    <x:xf numFmtId="0" fontId="1" fillId="0" borderId="0" xfId="0" applyNumberFormat="1" applyFont="1" applyFill="1" applyBorder="1" applyAlignment="1">
      <x:alignment vertical="center" wrapText="0"/>
    </x:xf>
    <x:xf numFmtId="0" fontId="3" fillId="0" borderId="0" xfId="0" applyNumberFormat="1" applyFont="1" applyFill="1" applyBorder="1" applyAlignment="1">
      <x:alignment vertical="center" wrapText="0"/>
    </x:xf>
    <x:xf numFmtId="0" fontId="1" fillId="2" borderId="0" xfId="0" applyNumberFormat="1" applyFont="1" applyFill="1" applyBorder="1" applyAlignment="1">
      <x:alignment vertical="center" wrapText="1"/>
    </x:xf>
    <x:xf numFmtId="0" fontId="4" fillId="2" borderId="0" xfId="0" applyNumberFormat="1" applyFont="1" applyFill="1" applyBorder="1" applyAlignment="1">
      <x:alignment vertical="center" wrapText="1"/>
    </x:xf>
    <x:xf numFmtId="0" fontId="1" fillId="3" borderId="0" xfId="0" applyNumberFormat="1" applyFont="1" applyFill="1" applyBorder="1" applyAlignment="1">
      <x:alignment vertical="center" wrapText="1"/>
    </x:xf>
    <x:xf numFmtId="0" fontId="5" fillId="3" borderId="0" xfId="0" applyNumberFormat="1" applyFont="1" applyFill="1" applyBorder="1" applyAlignment="1">
      <x:alignment vertical="center" wrapText="1"/>
    </x:xf>
    <x:xf numFmtId="200" fontId="1" fillId="0" borderId="0" xfId="0" applyNumberFormat="1" applyFont="1" applyFill="1" applyBorder="1" applyAlignment="1">
      <x:alignment vertical="center" wrapText="1"/>
    </x:xf>
    <x:xf numFmtId="201" fontId="1" fillId="0" borderId="0" xfId="0" applyNumberFormat="1" applyFont="1" applyFill="1" applyBorder="1" applyAlignment="1">
      <x:alignment vertical="center" wrapText="1"/>
    </x:xf>
    <x:xf numFmtId="0" fontId="5" fillId="3" borderId="0" xfId="0" applyNumberFormat="1" applyFont="1" applyFill="1" applyBorder="1" applyAlignment="1">
      <x:alignment horizontal="right" vertical="center" wrapText="1"/>
    </x:xf>
    <x:xf numFmtId="200" fontId="1" fillId="0" borderId="0" xfId="0" applyNumberFormat="1" applyFont="1" applyFill="1" applyBorder="1" applyAlignment="1">
      <x:alignment horizontal="right" vertical="center" wrapText="1"/>
    </x:xf>
    <x:xf numFmtId="0" fontId="1" fillId="0" borderId="0" xfId="0" applyNumberFormat="1" applyFont="1" applyFill="1" applyBorder="1" applyAlignment="1">
      <x:alignment horizontal="right" vertical="center" wrapText="1"/>
    </x:xf>
    <x:xf numFmtId="201" fontId="1" fillId="0" borderId="0" xfId="0" applyNumberFormat="1" applyFont="1" applyFill="1" applyBorder="1" applyAlignment="1">
      <x:alignment horizontal="right" vertical="center" wrapText="1"/>
    </x:xf>
    <x:xf numFmtId="0" fontId="1" fillId="0" borderId="2" xfId="0" applyNumberFormat="1" applyFont="1" applyFill="1" applyBorder="1" applyAlignment="1">
      <x:alignment vertical="center" wrapText="1"/>
    </x:xf>
    <x:xf numFmtId="200" fontId="1" fillId="0" borderId="2" xfId="0" applyNumberFormat="1" applyFont="1" applyFill="1" applyBorder="1" applyAlignment="1">
      <x:alignment horizontal="right" vertical="center" wrapText="1"/>
    </x:xf>
    <x:xf numFmtId="200" fontId="1" fillId="3" borderId="0" xfId="0" applyNumberFormat="1" applyFont="1" applyFill="1" applyBorder="1" applyAlignment="1">
      <x:alignment horizontal="right" vertical="center" wrapText="1"/>
    </x:xf>
    <x:xf numFmtId="200" fontId="5" fillId="3" borderId="0" xfId="0" applyNumberFormat="1" applyFont="1" applyFill="1" applyBorder="1" applyAlignment="1">
      <x:alignment horizontal="right" vertical="center" wrapText="1"/>
    </x:xf>
    <x:xf numFmtId="0" fontId="3" fillId="0" borderId="0" xfId="0" applyNumberFormat="1" applyFont="1" applyFill="1" applyBorder="1" applyAlignment="1">
      <x:alignment vertical="center" wrapText="1"/>
    </x:xf>
    <x:xf numFmtId="0" fontId="5" fillId="3" borderId="0" xfId="0" applyNumberFormat="1" applyFont="1" applyFill="1" applyBorder="1" applyAlignment="1">
      <x:alignment horizontal="left" vertical="center" wrapText="1"/>
    </x:xf>
    <x:xf numFmtId="200" fontId="4" fillId="2" borderId="0" xfId="0" applyNumberFormat="1" applyFont="1" applyFill="1" applyBorder="1" applyAlignment="1">
      <x:alignment vertical="center" wrapText="1"/>
    </x:xf>
    <x:xf numFmtId="200" fontId="4" fillId="2" borderId="0" xfId="0" applyNumberFormat="1" applyFont="1" applyFill="1" applyBorder="1" applyAlignment="1">
      <x:alignment horizontal="right" vertical="center" wrapText="1"/>
    </x:xf>
    <x:xf numFmtId="0" fontId="4" fillId="2" borderId="0" xfId="0" applyNumberFormat="1" applyFont="1" applyFill="1" applyBorder="1" applyAlignment="1">
      <x:alignment horizontal="right" vertical="center" wrapText="1"/>
    </x:xf>
    <x:xf numFmtId="200" fontId="4" fillId="2" borderId="2" xfId="0" applyNumberFormat="1" applyFont="1" applyFill="1" applyBorder="1" applyAlignment="1">
      <x:alignment horizontal="right" vertical="center" wrapText="1"/>
    </x:xf>
    <x:xf numFmtId="0" fontId="4" fillId="2" borderId="2" xfId="0" applyNumberFormat="1" applyFont="1" applyFill="1" applyBorder="1" applyAlignment="1">
      <x:alignment horizontal="right" vertical="center" wrapText="1"/>
    </x:xf>
    <x:xf numFmtId="0" fontId="4" fillId="2" borderId="2" xfId="0" applyNumberFormat="1" applyFont="1" applyFill="1" applyBorder="1" applyAlignment="1">
      <x:alignment vertical="center" wrapText="1"/>
    </x:xf>
    <x:xf numFmtId="0" fontId="5" fillId="0" borderId="0" xfId="0" applyNumberFormat="1" applyFont="1" applyFill="1" applyBorder="1" applyAlignment="1">
      <x:alignment vertical="center" wrapText="1"/>
    </x:xf>
    <x:xf numFmtId="0" fontId="5" fillId="0" borderId="0" xfId="0" applyNumberFormat="1" applyFont="1" applyFill="1" applyBorder="1" applyAlignment="1">
      <x:alignment vertical="top" wrapText="1"/>
    </x:xf>
    <x:xf numFmtId="0" fontId="1" fillId="0" borderId="0" xfId="0" applyNumberFormat="1" applyFont="1" applyFill="1" applyBorder="1" applyAlignment="1">
      <x:alignment vertical="top" wrapText="1"/>
    </x:xf>
    <x:xf numFmtId="0" fontId="3" fillId="0" borderId="0" xfId="0" applyNumberFormat="1" applyFont="1" applyFill="1" applyBorder="1" applyAlignment="1">
      <x:alignment vertical="top" wrapText="1"/>
    </x:xf>
    <x:xf numFmtId="0" fontId="2" fillId="0" borderId="1" xfId="0" applyNumberFormat="1" applyFont="1" applyFill="1" applyBorder="1" applyAlignment="1">
      <x:alignmen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24e41d00fc3a4958" /><Relationship Type="http://schemas.openxmlformats.org/officeDocument/2006/relationships/theme" Target="/xl/theme/theme1.xml" Id="Re3bc75d17b6c42d8" /><Relationship Type="http://schemas.openxmlformats.org/officeDocument/2006/relationships/sharedStrings" Target="/xl/sharedStrings.xml" Id="R92fa87d38aff450b" /><Relationship Type="http://schemas.openxmlformats.org/officeDocument/2006/relationships/worksheet" Target="/xl/worksheets/sheet1.xml" Id="R5cb23056cb0f4f62" /><Relationship Type="http://schemas.openxmlformats.org/officeDocument/2006/relationships/worksheet" Target="/xl/worksheets/sheet2.xml" Id="R5a53c3e8f49a4c41" /><Relationship Type="http://schemas.openxmlformats.org/officeDocument/2006/relationships/worksheet" Target="/xl/worksheets/sheet3.xml" Id="R7902b46a4f3f4a86"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worksheet xmlns="http://schemas.openxmlformats.org/spreadsheetml/2006/main">
  <sheetPr>
    <pageSetUpPr fitToPage="1"/>
  </sheetPr>
  <sheetViews>
    <sheetView showGridLines="0" workbookViewId="0"/>
  </sheetViews>
  <sheetFormatPr defaultRowHeight="15"/>
  <cols>
    <col min="1" max="1" width="49" hidden="0" customWidth="1"/>
    <col min="2" max="2" width="25" hidden="0" customWidth="1"/>
  </cols>
  <sheetData>
    <row r="1" ht="50" customHeight="1">
      <c r="A1" s="35" t="str">
        <v>DeinBudget household budget</v>
      </c>
      <c r="B1" s="35"/>
    </row>
    <row r="2" ht="38" customHeight="1">
      <c r="A2" s="23" t="str">
        <v>Switzerland · blank template · all amounts in CHF</v>
      </c>
      <c r="B2" s="23"/>
    </row>
    <row r="3" ht="24" customHeight="1">
      <c r="A3" s="3"/>
      <c r="B3" s="3"/>
    </row>
    <row r="4" ht="24" customHeight="1">
      <c r="A4" s="3" t="str">
        <v>Budget name</v>
      </c>
      <c r="B4" s="10"/>
    </row>
    <row r="5" ht="24" customHeight="1">
      <c r="A5" s="3" t="str">
        <v>Budget month</v>
      </c>
      <c r="B5" s="10"/>
    </row>
    <row r="6" ht="24" customHeight="1">
      <c r="A6" s="3"/>
      <c r="B6" s="3"/>
    </row>
    <row r="7" ht="24" customHeight="1">
      <c r="A7" s="3"/>
      <c r="B7" s="3"/>
    </row>
    <row r="8" ht="24" customHeight="1">
      <c r="A8" s="12" t="str">
        <v>Monthly overview</v>
      </c>
      <c r="B8" s="15" t="str">
        <v>CHF per month</v>
      </c>
    </row>
    <row r="9" ht="24" customHeight="1">
      <c r="A9" s="3" t="str">
        <v>Income</v>
      </c>
      <c r="B9" s="16" t="str">
        <f>IF(COUNT('Budget'!$C$7:$C$87)=0,"",SUM('Budget'!E7,'Budget'!E8,'Budget'!E9,'Budget'!E10,'Budget'!E11,'Budget'!E12,'Budget'!E13))</f>
      </c>
    </row>
    <row r="10" ht="24" customHeight="1">
      <c r="A10" s="3" t="str">
        <v>Fixed costs</v>
      </c>
      <c r="B10" s="16" t="str">
        <f>IF(COUNT('Budget'!$C$7:$C$87)=0,"",SUM('Budget'!E14,'Budget'!E15,'Budget'!E16,'Budget'!E17,'Budget'!E18,'Budget'!E19,'Budget'!E20,'Budget'!E21,'Budget'!E22,'Budget'!E23,'Budget'!E24,'Budget'!E25,'Budget'!E26,'Budget'!E27,'Budget'!E28,'Budget'!E29,'Budget'!E30,'Budget'!E31,'Budget'!E32,'Budget'!E33,'Budget'!E34,'Budget'!E35,'Budget'!E36,'Budget'!E37,'Budget'!E38,'Budget'!E39,'Budget'!E40,'Budget'!E41,'Budget'!E42,'Budget'!E43,'Budget'!E44,'Budget'!E45,'Budget'!E46,'Budget'!E47,'Budget'!E48,'Budget'!E49,'Budget'!E50,'Budget'!E51))</f>
      </c>
    </row>
    <row r="11" ht="24" customHeight="1">
      <c r="A11" s="3" t="str">
        <v>Variable expenses</v>
      </c>
      <c r="B11" s="16" t="str">
        <f>IF(COUNT('Budget'!$C$7:$C$87)=0,"",SUM('Budget'!E52,'Budget'!E53,'Budget'!E54,'Budget'!E55,'Budget'!E56,'Budget'!E57,'Budget'!E58,'Budget'!E59,'Budget'!E60,'Budget'!E61,'Budget'!E62,'Budget'!E63,'Budget'!E64,'Budget'!E65,'Budget'!E66,'Budget'!E67,'Budget'!E68,'Budget'!E69,'Budget'!E70,'Budget'!E71))</f>
      </c>
    </row>
    <row r="12" ht="24" customHeight="1">
      <c r="A12" s="3" t="str">
        <v>Reserves</v>
      </c>
      <c r="B12" s="16" t="str">
        <f>IF(COUNT('Budget'!$C$7:$C$87)=0,"",SUM('Budget'!E72,'Budget'!E73,'Budget'!E74,'Budget'!E75,'Budget'!E76,'Budget'!E77,'Budget'!E78,'Budget'!E79,'Budget'!E80,'Budget'!E81,'Budget'!E82,'Budget'!E83,'Budget'!E84,'Budget'!E85,'Budget'!E86,'Budget'!E87))</f>
      </c>
    </row>
    <row r="13" ht="24" customHeight="1">
      <c r="A13" s="3"/>
      <c r="B13" s="16"/>
    </row>
    <row r="14" ht="24" customHeight="1">
      <c r="A14" s="19" t="str">
        <v>Expenses and reserves</v>
      </c>
      <c r="B14" s="20" t="str">
        <f>IF(COUNT('Budget'!$C$7:$C$87)=0,"",SUM(B10:B12))</f>
      </c>
    </row>
    <row r="15" ht="24" customHeight="1">
      <c r="A15" s="3"/>
      <c r="B15" s="16"/>
    </row>
    <row r="16" ht="44" customHeight="1">
      <c r="A16" s="12" t="str">
        <v>Amount available from entered values</v>
      </c>
      <c r="B16" s="22" t="str">
        <f>IF(COUNT('Budget'!$C$7:$C$87)=0,"",B9-B14)</f>
      </c>
    </row>
    <row r="17" ht="24" customHeight="1">
      <c r="A17" s="3"/>
      <c r="B17" s="17"/>
    </row>
    <row r="18" ht="24" customHeight="1">
      <c r="A18" s="3" t="str">
        <v>Items entered</v>
      </c>
      <c r="B18" s="18" t="str">
        <f>IF(COUNT('Budget'!$C$7:$C$87)=0,"",COUNT('Budget'!$C$7:$C$87))</f>
      </c>
    </row>
    <row r="19" ht="24" customHeight="1">
      <c r="A19" s="3"/>
      <c r="B19" s="3"/>
    </row>
    <row r="20" ht="70" customHeight="1">
      <c r="A20" s="23" t="str">
        <v>The overview only uses entered amounts. A blank item does not mean you have budgeted zero for it.</v>
      </c>
      <c r="B20" s="3"/>
    </row>
    <row r="21" ht="24" customHeight="1">
      <c r="A21" s="23"/>
      <c r="B21" s="3"/>
    </row>
    <row r="22" ht="62" customHeight="1">
      <c r="A22" s="23" t="str">
        <v>Start in the Budget sheet. The amount, period and note fields are blue.</v>
      </c>
      <c r="B22" s="3"/>
    </row>
    <row r="23" ht="24" customHeight="1">
      <c r="A23" s="23"/>
      <c r="B23" s="3"/>
    </row>
    <row r="24" ht="24" customHeight="1">
      <c r="A24" s="23" t="str">
        <v>Monthly average, not an account balance.</v>
      </c>
      <c r="B24" s="3"/>
    </row>
    <row r="25" ht="24" customHeight="1">
      <c r="A25" s="23" t="str">
        <v>deinbudget.ch</v>
      </c>
      <c r="B25" s="3"/>
    </row>
  </sheetData>
  <mergeCells>
    <mergeCell ref="A1:B1"/>
    <mergeCell ref="A2:B2"/>
  </mergeCells>
  <pageMargins left="0.3" right="0.3" top="0.35" bottom="0.35" header="0.15" footer="0.15"/>
  <pageSetup paperSize="9" orientation="portrait" fitToWidth="1" fitToHeight="1"/>
</worksheet>
</file>

<file path=xl/worksheets/sheet2.xml><?xml version="1.0" encoding="utf-8"?>
<worksheet xmlns="http://schemas.openxmlformats.org/spreadsheetml/2006/main">
  <sheetPr>
    <pageSetUpPr fitToPage="1"/>
  </sheetPr>
  <sheetViews>
    <sheetView showGridLines="0" workbookViewId="0">
      <pane ySplit="6" topLeftCell="A7" activePane="bottomLeft" state="frozen"/>
    </sheetView>
  </sheetViews>
  <sheetFormatPr defaultRowHeight="15"/>
  <cols>
    <col min="1" max="1" width="29" hidden="0" customWidth="1"/>
    <col min="2" max="2" width="40" hidden="0" customWidth="1"/>
    <col min="3" max="3" width="16" hidden="0" customWidth="1"/>
    <col min="4" max="4" width="12" hidden="0" customWidth="1"/>
    <col min="5" max="5" width="17" hidden="0" customWidth="1"/>
    <col min="6" max="6" width="24" hidden="0" customWidth="1"/>
  </cols>
  <sheetData>
    <row r="1" ht="50" customHeight="1">
      <c r="A1" s="35" t="str">
        <v>Budget items</v>
      </c>
      <c r="B1" s="35"/>
      <c r="C1" s="35"/>
      <c r="D1" s="35"/>
      <c r="E1" s="35"/>
      <c r="F1" s="35"/>
    </row>
    <row r="2" ht="38" customHeight="1">
      <c r="A2" s="3" t="str">
        <v>Complete only relevant items. Enter amounts in CHF with at most two decimal places.</v>
      </c>
      <c r="B2" s="3"/>
      <c r="C2" s="3"/>
      <c r="D2" s="3"/>
      <c r="E2" s="3"/>
      <c r="F2" s="3"/>
    </row>
    <row r="3" ht="6" customHeight="1">
      <c r="A3" s="3"/>
      <c r="B3" s="3"/>
      <c r="C3" s="3"/>
      <c r="D3" s="3"/>
      <c r="E3" s="3"/>
      <c r="F3" s="3"/>
    </row>
    <row r="4" ht="42" customHeight="1">
      <c r="A4" s="3" t="str">
        <v>Blue: input. Black: monthly calculation. Blank = not entered; 0 = nothing budgeted.</v>
      </c>
      <c r="B4" s="3"/>
      <c r="C4" s="3"/>
      <c r="D4" s="3"/>
      <c r="E4" s="3"/>
      <c r="F4" s="3"/>
    </row>
    <row r="5" ht="6" customHeight="1">
      <c r="A5" s="3"/>
      <c r="B5" s="3"/>
      <c r="C5" s="3"/>
      <c r="D5" s="3"/>
      <c r="E5" s="3"/>
      <c r="F5" s="3"/>
    </row>
    <row r="6" ht="44" customHeight="1">
      <c r="A6" s="24" t="str">
        <v>Section</v>
      </c>
      <c r="B6" s="24" t="str">
        <v>Item</v>
      </c>
      <c r="C6" s="24" t="str">
        <v>Amount (CHF)</v>
      </c>
      <c r="D6" s="24" t="str">
        <v>Period</v>
      </c>
      <c r="E6" s="24" t="str">
        <v>Month (CHF)</v>
      </c>
      <c r="F6" s="24" t="str">
        <v>Your note</v>
      </c>
    </row>
    <row r="7" ht="42" customHeight="1">
      <c r="A7" s="19" t="str">
        <v>Income</v>
      </c>
      <c r="B7" s="19" t="str">
        <v>Net income – Person 1</v>
      </c>
      <c r="C7" s="28"/>
      <c r="D7" s="29" t="str">
        <v>Month</v>
      </c>
      <c r="E7" s="20" t="str">
        <f>IF(C7="","",ROUND(ROUND(C7*100,0)/IF(D7="Month",1,IF(D7="Quarter",3,IF(D7="Year",12,NA()))),0)/100)</f>
      </c>
      <c r="F7" s="30"/>
    </row>
    <row r="8" ht="42" customHeight="1">
      <c r="A8" s="3" t="str">
        <v>Income</v>
      </c>
      <c r="B8" s="3" t="str">
        <v>Net income – Person 2</v>
      </c>
      <c r="C8" s="26"/>
      <c r="D8" s="27" t="str">
        <v>Month</v>
      </c>
      <c r="E8" s="16" t="str">
        <f>IF(C8="","",ROUND(ROUND(C8*100,0)/IF(D8="Month",1,IF(D8="Quarter",3,IF(D8="Year",12,NA()))),0)/100)</f>
      </c>
      <c r="F8" s="10"/>
    </row>
    <row r="9" ht="42" customHeight="1">
      <c r="A9" s="3" t="str">
        <v>Income</v>
      </c>
      <c r="B9" s="3" t="str">
        <v>Family allowances</v>
      </c>
      <c r="C9" s="26"/>
      <c r="D9" s="27" t="str">
        <v>Month</v>
      </c>
      <c r="E9" s="16" t="str">
        <f>IF(C9="","",ROUND(ROUND(C9*100,0)/IF(D9="Month",1,IF(D9="Quarter",3,IF(D9="Year",12,NA()))),0)/100)</f>
      </c>
      <c r="F9" s="10"/>
    </row>
    <row r="10" ht="42" customHeight="1">
      <c r="A10" s="3" t="str">
        <v>Income</v>
      </c>
      <c r="B10" s="3" t="str">
        <v>13th-month salary – Person 1</v>
      </c>
      <c r="C10" s="26"/>
      <c r="D10" s="27" t="str">
        <v>Year</v>
      </c>
      <c r="E10" s="16" t="str">
        <f>IF(C10="","",ROUND(ROUND(C10*100,0)/IF(D10="Month",1,IF(D10="Quarter",3,IF(D10="Year",12,NA()))),0)/100)</f>
      </c>
      <c r="F10" s="10"/>
    </row>
    <row r="11" ht="42" customHeight="1">
      <c r="A11" s="3" t="str">
        <v>Income</v>
      </c>
      <c r="B11" s="3" t="str">
        <v>13th-month salary – Person 2</v>
      </c>
      <c r="C11" s="26"/>
      <c r="D11" s="27" t="str">
        <v>Year</v>
      </c>
      <c r="E11" s="16" t="str">
        <f>IF(C11="","",ROUND(ROUND(C11*100,0)/IF(D11="Month",1,IF(D11="Quarter",3,IF(D11="Year",12,NA()))),0)/100)</f>
      </c>
      <c r="F11" s="10"/>
    </row>
    <row r="12" ht="42" customHeight="1">
      <c r="A12" s="3" t="str">
        <v>Income</v>
      </c>
      <c r="B12" s="3" t="str">
        <v>Maintenance payments received</v>
      </c>
      <c r="C12" s="26"/>
      <c r="D12" s="27" t="str">
        <v>Month</v>
      </c>
      <c r="E12" s="16" t="str">
        <f>IF(C12="","",ROUND(ROUND(C12*100,0)/IF(D12="Month",1,IF(D12="Quarter",3,IF(D12="Year",12,NA()))),0)/100)</f>
      </c>
      <c r="F12" s="10"/>
    </row>
    <row r="13" ht="42" customHeight="1">
      <c r="A13" s="3" t="str">
        <v>Income</v>
      </c>
      <c r="B13" s="3" t="str">
        <v>Other income</v>
      </c>
      <c r="C13" s="26"/>
      <c r="D13" s="27" t="str">
        <v>Month</v>
      </c>
      <c r="E13" s="16" t="str">
        <f>IF(C13="","",ROUND(ROUND(C13*100,0)/IF(D13="Month",1,IF(D13="Quarter",3,IF(D13="Year",12,NA()))),0)/100)</f>
      </c>
      <c r="F13" s="10"/>
    </row>
    <row r="14" ht="42" customHeight="1">
      <c r="A14" s="19" t="str">
        <v>Fixed costs · Housing costs</v>
      </c>
      <c r="B14" s="19" t="str">
        <v>Rent including ancillary costs</v>
      </c>
      <c r="C14" s="28"/>
      <c r="D14" s="29" t="str">
        <v>Month</v>
      </c>
      <c r="E14" s="20" t="str">
        <f>IF(C14="","",ROUND(ROUND(C14*100,0)/IF(D14="Month",1,IF(D14="Quarter",3,IF(D14="Year",12,NA()))),0)/100)</f>
      </c>
      <c r="F14" s="30"/>
    </row>
    <row r="15" ht="42" customHeight="1">
      <c r="A15" s="3" t="str">
        <v>Fixed costs · Housing costs</v>
      </c>
      <c r="B15" s="3" t="str">
        <v>Mortgage interest</v>
      </c>
      <c r="C15" s="26"/>
      <c r="D15" s="27" t="str">
        <v>Month</v>
      </c>
      <c r="E15" s="16" t="str">
        <f>IF(C15="","",ROUND(ROUND(C15*100,0)/IF(D15="Month",1,IF(D15="Quarter",3,IF(D15="Year",12,NA()))),0)/100)</f>
      </c>
      <c r="F15" s="10"/>
    </row>
    <row r="16" ht="42" customHeight="1">
      <c r="A16" s="3" t="str">
        <v>Fixed costs · Housing costs</v>
      </c>
      <c r="B16" s="3" t="str">
        <v>Housing contribution or other housing costs</v>
      </c>
      <c r="C16" s="26"/>
      <c r="D16" s="27" t="str">
        <v>Month</v>
      </c>
      <c r="E16" s="16" t="str">
        <f>IF(C16="","",ROUND(ROUND(C16*100,0)/IF(D16="Month",1,IF(D16="Quarter",3,IF(D16="Year",12,NA()))),0)/100)</f>
      </c>
      <c r="F16" s="10"/>
    </row>
    <row r="17" ht="42" customHeight="1">
      <c r="A17" s="3" t="str">
        <v>Fixed costs · Housing costs</v>
      </c>
      <c r="B17" s="3" t="str">
        <v>Separate heating and ancillary costs</v>
      </c>
      <c r="C17" s="26"/>
      <c r="D17" s="27" t="str">
        <v>Month</v>
      </c>
      <c r="E17" s="16" t="str">
        <f>IF(C17="","",ROUND(ROUND(C17*100,0)/IF(D17="Month",1,IF(D17="Quarter",3,IF(D17="Year",12,NA()))),0)/100)</f>
      </c>
      <c r="F17" s="10"/>
    </row>
    <row r="18" ht="42" customHeight="1">
      <c r="A18" s="3" t="str">
        <v>Fixed costs · Housing costs</v>
      </c>
      <c r="B18" s="3" t="str">
        <v>Heating costs</v>
      </c>
      <c r="C18" s="26"/>
      <c r="D18" s="27" t="str">
        <v>Month</v>
      </c>
      <c r="E18" s="16" t="str">
        <f>IF(C18="","",ROUND(ROUND(C18*100,0)/IF(D18="Month",1,IF(D18="Quarter",3,IF(D18="Year",12,NA()))),0)/100)</f>
      </c>
      <c r="F18" s="10"/>
    </row>
    <row r="19" ht="42" customHeight="1">
      <c r="A19" s="3" t="str">
        <v>Fixed costs · Housing costs</v>
      </c>
      <c r="B19" s="3" t="str">
        <v>Chimney and heating maintenance</v>
      </c>
      <c r="C19" s="26"/>
      <c r="D19" s="27" t="str">
        <v>Year</v>
      </c>
      <c r="E19" s="16" t="str">
        <f>IF(C19="","",ROUND(ROUND(C19*100,0)/IF(D19="Month",1,IF(D19="Quarter",3,IF(D19="Year",12,NA()))),0)/100)</f>
      </c>
      <c r="F19" s="10"/>
    </row>
    <row r="20" ht="42" customHeight="1">
      <c r="A20" s="3" t="str">
        <v>Fixed costs · Housing costs</v>
      </c>
      <c r="B20" s="3" t="str">
        <v>Water, wastewater and refuse</v>
      </c>
      <c r="C20" s="26"/>
      <c r="D20" s="27" t="str">
        <v>Month</v>
      </c>
      <c r="E20" s="16" t="str">
        <f>IF(C20="","",ROUND(ROUND(C20*100,0)/IF(D20="Month",1,IF(D20="Quarter",3,IF(D20="Year",12,NA()))),0)/100)</f>
      </c>
      <c r="F20" s="10"/>
    </row>
    <row r="21" ht="42" customHeight="1">
      <c r="A21" s="3" t="str">
        <v>Fixed costs · Housing costs</v>
      </c>
      <c r="B21" s="3" t="str">
        <v>Building insurance</v>
      </c>
      <c r="C21" s="26"/>
      <c r="D21" s="27" t="str">
        <v>Year</v>
      </c>
      <c r="E21" s="16" t="str">
        <f>IF(C21="","",ROUND(ROUND(C21*100,0)/IF(D21="Month",1,IF(D21="Quarter",3,IF(D21="Year",12,NA()))),0)/100)</f>
      </c>
      <c r="F21" s="10"/>
    </row>
    <row r="22" ht="42" customHeight="1">
      <c r="A22" s="3" t="str">
        <v>Fixed costs · Housing costs</v>
      </c>
      <c r="B22" s="3" t="str">
        <v>Contributions to the renovation fund</v>
      </c>
      <c r="C22" s="26"/>
      <c r="D22" s="27" t="str">
        <v>Year</v>
      </c>
      <c r="E22" s="16" t="str">
        <f>IF(C22="","",ROUND(ROUND(C22*100,0)/IF(D22="Month",1,IF(D22="Quarter",3,IF(D22="Year",12,NA()))),0)/100)</f>
      </c>
      <c r="F22" s="10"/>
    </row>
    <row r="23" ht="42" customHeight="1">
      <c r="A23" s="3" t="str">
        <v>Fixed costs · Housing costs</v>
      </c>
      <c r="B23" s="3" t="str">
        <v>Electricity</v>
      </c>
      <c r="C23" s="26"/>
      <c r="D23" s="27" t="str">
        <v>Month</v>
      </c>
      <c r="E23" s="16" t="str">
        <f>IF(C23="","",ROUND(ROUND(C23*100,0)/IF(D23="Month",1,IF(D23="Quarter",3,IF(D23="Year",12,NA()))),0)/100)</f>
      </c>
      <c r="F23" s="10"/>
    </row>
    <row r="24" ht="42" customHeight="1">
      <c r="A24" s="19" t="str">
        <v>Fixed costs · Energy &amp; communication</v>
      </c>
      <c r="B24" s="19" t="str">
        <v>Internet and TV plan</v>
      </c>
      <c r="C24" s="28"/>
      <c r="D24" s="29" t="str">
        <v>Month</v>
      </c>
      <c r="E24" s="20" t="str">
        <f>IF(C24="","",ROUND(ROUND(C24*100,0)/IF(D24="Month",1,IF(D24="Quarter",3,IF(D24="Year",12,NA()))),0)/100)</f>
      </c>
      <c r="F24" s="30"/>
    </row>
    <row r="25" ht="42" customHeight="1">
      <c r="A25" s="3" t="str">
        <v>Fixed costs · Energy &amp; communication</v>
      </c>
      <c r="B25" s="3" t="str">
        <v>Mobile plans – household</v>
      </c>
      <c r="C25" s="26"/>
      <c r="D25" s="27" t="str">
        <v>Month</v>
      </c>
      <c r="E25" s="16" t="str">
        <f>IF(C25="","",ROUND(ROUND(C25*100,0)/IF(D25="Month",1,IF(D25="Quarter",3,IF(D25="Year",12,NA()))),0)/100)</f>
      </c>
      <c r="F25" s="10"/>
    </row>
    <row r="26" ht="42" customHeight="1">
      <c r="A26" s="3" t="str">
        <v>Fixed costs · Energy &amp; communication</v>
      </c>
      <c r="B26" s="3" t="str">
        <v>Streaming and digital subscriptions</v>
      </c>
      <c r="C26" s="26"/>
      <c r="D26" s="27" t="str">
        <v>Month</v>
      </c>
      <c r="E26" s="16" t="str">
        <f>IF(C26="","",ROUND(ROUND(C26*100,0)/IF(D26="Month",1,IF(D26="Quarter",3,IF(D26="Year",12,NA()))),0)/100)</f>
      </c>
      <c r="F26" s="10"/>
    </row>
    <row r="27" ht="42" customHeight="1">
      <c r="A27" s="3" t="str">
        <v>Fixed costs · Energy &amp; communication</v>
      </c>
      <c r="B27" s="3" t="str">
        <v>Serafe</v>
      </c>
      <c r="C27" s="26"/>
      <c r="D27" s="27" t="str">
        <v>Year</v>
      </c>
      <c r="E27" s="16" t="str">
        <f>IF(C27="","",ROUND(ROUND(C27*100,0)/IF(D27="Month",1,IF(D27="Quarter",3,IF(D27="Year",12,NA()))),0)/100)</f>
      </c>
      <c r="F27" s="10"/>
    </row>
    <row r="28" ht="42" customHeight="1">
      <c r="A28" s="3" t="str">
        <v>Fixed costs · Energy &amp; communication</v>
      </c>
      <c r="B28" s="3" t="str">
        <v>Separate cable connection</v>
      </c>
      <c r="C28" s="26"/>
      <c r="D28" s="27" t="str">
        <v>Month</v>
      </c>
      <c r="E28" s="16" t="str">
        <f>IF(C28="","",ROUND(ROUND(C28*100,0)/IF(D28="Month",1,IF(D28="Quarter",3,IF(D28="Year",12,NA()))),0)/100)</f>
      </c>
      <c r="F28" s="10"/>
    </row>
    <row r="29" ht="42" customHeight="1">
      <c r="A29" s="19" t="str">
        <v>Fixed costs · Taxes</v>
      </c>
      <c r="B29" s="19" t="str">
        <v>Cantonal, municipal and church taxes</v>
      </c>
      <c r="C29" s="28"/>
      <c r="D29" s="29" t="str">
        <v>Year</v>
      </c>
      <c r="E29" s="20" t="str">
        <f>IF(C29="","",ROUND(ROUND(C29*100,0)/IF(D29="Month",1,IF(D29="Quarter",3,IF(D29="Year",12,NA()))),0)/100)</f>
      </c>
      <c r="F29" s="30"/>
    </row>
    <row r="30" ht="42" customHeight="1">
      <c r="A30" s="3" t="str">
        <v>Fixed costs · Taxes</v>
      </c>
      <c r="B30" s="3" t="str">
        <v>Direct federal tax</v>
      </c>
      <c r="C30" s="26"/>
      <c r="D30" s="27" t="str">
        <v>Year</v>
      </c>
      <c r="E30" s="16" t="str">
        <f>IF(C30="","",ROUND(ROUND(C30*100,0)/IF(D30="Month",1,IF(D30="Quarter",3,IF(D30="Year",12,NA()))),0)/100)</f>
      </c>
      <c r="F30" s="10"/>
    </row>
    <row r="31" ht="42" customHeight="1">
      <c r="A31" s="3" t="str">
        <v>Fixed costs · Taxes</v>
      </c>
      <c r="B31" s="3" t="str">
        <v>Fire brigade exemption tax</v>
      </c>
      <c r="C31" s="26"/>
      <c r="D31" s="27" t="str">
        <v>Year</v>
      </c>
      <c r="E31" s="16" t="str">
        <f>IF(C31="","",ROUND(ROUND(C31*100,0)/IF(D31="Month",1,IF(D31="Quarter",3,IF(D31="Year",12,NA()))),0)/100)</f>
      </c>
      <c r="F31" s="10"/>
    </row>
    <row r="32" ht="42" customHeight="1">
      <c r="A32" s="3" t="str">
        <v>Fixed costs · Taxes</v>
      </c>
      <c r="B32" s="3" t="str">
        <v>Military service exemption tax</v>
      </c>
      <c r="C32" s="26"/>
      <c r="D32" s="27" t="str">
        <v>Year</v>
      </c>
      <c r="E32" s="16" t="str">
        <f>IF(C32="","",ROUND(ROUND(C32*100,0)/IF(D32="Month",1,IF(D32="Quarter",3,IF(D32="Year",12,NA()))),0)/100)</f>
      </c>
      <c r="F32" s="10"/>
    </row>
    <row r="33" ht="42" customHeight="1">
      <c r="A33" s="19" t="str">
        <v>Fixed costs · Public transport</v>
      </c>
      <c r="B33" s="19" t="str">
        <v>Public transport passes – household</v>
      </c>
      <c r="C33" s="28"/>
      <c r="D33" s="29" t="str">
        <v>Month</v>
      </c>
      <c r="E33" s="20" t="str">
        <f>IF(C33="","",ROUND(ROUND(C33*100,0)/IF(D33="Month",1,IF(D33="Quarter",3,IF(D33="Year",12,NA()))),0)/100)</f>
      </c>
      <c r="F33" s="30"/>
    </row>
    <row r="34" ht="42" customHeight="1">
      <c r="A34" s="19" t="str">
        <v>Fixed costs · Car &amp; motorcycle</v>
      </c>
      <c r="B34" s="19" t="str">
        <v>Motor vehicle tax</v>
      </c>
      <c r="C34" s="28"/>
      <c r="D34" s="29" t="str">
        <v>Year</v>
      </c>
      <c r="E34" s="20" t="str">
        <f>IF(C34="","",ROUND(ROUND(C34*100,0)/IF(D34="Month",1,IF(D34="Quarter",3,IF(D34="Year",12,NA()))),0)/100)</f>
      </c>
      <c r="F34" s="30"/>
    </row>
    <row r="35" ht="42" customHeight="1">
      <c r="A35" s="3" t="str">
        <v>Fixed costs · Car &amp; motorcycle</v>
      </c>
      <c r="B35" s="3" t="str">
        <v>Vehicle insurance</v>
      </c>
      <c r="C35" s="26"/>
      <c r="D35" s="27" t="str">
        <v>Year</v>
      </c>
      <c r="E35" s="16" t="str">
        <f>IF(C35="","",ROUND(ROUND(C35*100,0)/IF(D35="Month",1,IF(D35="Quarter",3,IF(D35="Year",12,NA()))),0)/100)</f>
      </c>
      <c r="F35" s="10"/>
    </row>
    <row r="36" ht="42" customHeight="1">
      <c r="A36" s="3" t="str">
        <v>Fixed costs · Car &amp; motorcycle</v>
      </c>
      <c r="B36" s="3" t="str">
        <v>Garage or long-term parking space</v>
      </c>
      <c r="C36" s="26"/>
      <c r="D36" s="27" t="str">
        <v>Month</v>
      </c>
      <c r="E36" s="16" t="str">
        <f>IF(C36="","",ROUND(ROUND(C36*100,0)/IF(D36="Month",1,IF(D36="Quarter",3,IF(D36="Year",12,NA()))),0)/100)</f>
      </c>
      <c r="F36" s="10"/>
    </row>
    <row r="37" ht="42" customHeight="1">
      <c r="A37" s="3" t="str">
        <v>Fixed costs · Car &amp; motorcycle</v>
      </c>
      <c r="B37" s="3" t="str">
        <v>Lease payment</v>
      </c>
      <c r="C37" s="26"/>
      <c r="D37" s="27" t="str">
        <v>Month</v>
      </c>
      <c r="E37" s="16" t="str">
        <f>IF(C37="","",ROUND(ROUND(C37*100,0)/IF(D37="Month",1,IF(D37="Quarter",3,IF(D37="Year",12,NA()))),0)/100)</f>
      </c>
      <c r="F37" s="10"/>
    </row>
    <row r="38" ht="42" customHeight="1">
      <c r="A38" s="19" t="str">
        <v>Fixed costs · Insurance &amp; pension provision</v>
      </c>
      <c r="B38" s="19" t="str">
        <v>Compulsory health insurance (KVG) – household</v>
      </c>
      <c r="C38" s="28"/>
      <c r="D38" s="29" t="str">
        <v>Month</v>
      </c>
      <c r="E38" s="20" t="str">
        <f>IF(C38="","",ROUND(ROUND(C38*100,0)/IF(D38="Month",1,IF(D38="Quarter",3,IF(D38="Year",12,NA()))),0)/100)</f>
      </c>
      <c r="F38" s="30"/>
    </row>
    <row r="39" ht="42" customHeight="1">
      <c r="A39" s="3" t="str">
        <v>Fixed costs · Insurance &amp; pension provision</v>
      </c>
      <c r="B39" s="3" t="str">
        <v>Supplementary health insurance (VVG) – household</v>
      </c>
      <c r="C39" s="26"/>
      <c r="D39" s="27" t="str">
        <v>Month</v>
      </c>
      <c r="E39" s="16" t="str">
        <f>IF(C39="","",ROUND(ROUND(C39*100,0)/IF(D39="Month",1,IF(D39="Quarter",3,IF(D39="Year",12,NA()))),0)/100)</f>
      </c>
      <c r="F39" s="10"/>
    </row>
    <row r="40" ht="42" customHeight="1">
      <c r="A40" s="3" t="str">
        <v>Fixed costs · Insurance &amp; pension provision</v>
      </c>
      <c r="B40" s="3" t="str">
        <v>Household contents and personal liability insurance</v>
      </c>
      <c r="C40" s="26"/>
      <c r="D40" s="27" t="str">
        <v>Year</v>
      </c>
      <c r="E40" s="16" t="str">
        <f>IF(C40="","",ROUND(ROUND(C40*100,0)/IF(D40="Month",1,IF(D40="Quarter",3,IF(D40="Year",12,NA()))),0)/100)</f>
      </c>
      <c r="F40" s="10"/>
    </row>
    <row r="41" ht="42" customHeight="1">
      <c r="A41" s="3" t="str">
        <v>Fixed costs · Insurance &amp; pension provision</v>
      </c>
      <c r="B41" s="3" t="str">
        <v>Life insurance – household</v>
      </c>
      <c r="C41" s="26"/>
      <c r="D41" s="27" t="str">
        <v>Month</v>
      </c>
      <c r="E41" s="16" t="str">
        <f>IF(C41="","",ROUND(ROUND(C41*100,0)/IF(D41="Month",1,IF(D41="Quarter",3,IF(D41="Year",12,NA()))),0)/100)</f>
      </c>
      <c r="F41" s="10"/>
    </row>
    <row r="42" ht="42" customHeight="1">
      <c r="A42" s="3" t="str">
        <v>Fixed costs · Insurance &amp; pension provision</v>
      </c>
      <c r="B42" s="3" t="str">
        <v>Other insurance</v>
      </c>
      <c r="C42" s="26"/>
      <c r="D42" s="27" t="str">
        <v>Year</v>
      </c>
      <c r="E42" s="16" t="str">
        <f>IF(C42="","",ROUND(ROUND(C42*100,0)/IF(D42="Month",1,IF(D42="Quarter",3,IF(D42="Year",12,NA()))),0)/100)</f>
      </c>
      <c r="F42" s="10"/>
    </row>
    <row r="43" ht="42" customHeight="1">
      <c r="A43" s="19" t="str">
        <v>Fixed costs · Miscellaneous</v>
      </c>
      <c r="B43" s="19" t="str">
        <v>Newspapers and magazines</v>
      </c>
      <c r="C43" s="28"/>
      <c r="D43" s="29" t="str">
        <v>Month</v>
      </c>
      <c r="E43" s="20" t="str">
        <f>IF(C43="","",ROUND(ROUND(C43*100,0)/IF(D43="Month",1,IF(D43="Quarter",3,IF(D43="Year",12,NA()))),0)/100)</f>
      </c>
      <c r="F43" s="30"/>
    </row>
    <row r="44" ht="42" customHeight="1">
      <c r="A44" s="3" t="str">
        <v>Fixed costs · Miscellaneous</v>
      </c>
      <c r="B44" s="3" t="str">
        <v>Memberships and association fees</v>
      </c>
      <c r="C44" s="26"/>
      <c r="D44" s="27" t="str">
        <v>Year</v>
      </c>
      <c r="E44" s="16" t="str">
        <f>IF(C44="","",ROUND(ROUND(C44*100,0)/IF(D44="Month",1,IF(D44="Quarter",3,IF(D44="Year",12,NA()))),0)/100)</f>
      </c>
      <c r="F44" s="10"/>
    </row>
    <row r="45" ht="42" customHeight="1">
      <c r="A45" s="3" t="str">
        <v>Fixed costs · Miscellaneous</v>
      </c>
      <c r="B45" s="3" t="str">
        <v>School fees, education and further training</v>
      </c>
      <c r="C45" s="26"/>
      <c r="D45" s="27" t="str">
        <v>Month</v>
      </c>
      <c r="E45" s="16" t="str">
        <f>IF(C45="","",ROUND(ROUND(C45*100,0)/IF(D45="Month",1,IF(D45="Quarter",3,IF(D45="Year",12,NA()))),0)/100)</f>
      </c>
      <c r="F45" s="10"/>
    </row>
    <row r="46" ht="42" customHeight="1">
      <c r="A46" s="3" t="str">
        <v>Fixed costs · Miscellaneous</v>
      </c>
      <c r="B46" s="3" t="str">
        <v>Adults’ hobbies</v>
      </c>
      <c r="C46" s="26"/>
      <c r="D46" s="27" t="str">
        <v>Month</v>
      </c>
      <c r="E46" s="16" t="str">
        <f>IF(C46="","",ROUND(ROUND(C46*100,0)/IF(D46="Month",1,IF(D46="Quarter",3,IF(D46="Year",12,NA()))),0)/100)</f>
      </c>
      <c r="F46" s="10"/>
    </row>
    <row r="47" ht="42" customHeight="1">
      <c r="A47" s="3" t="str">
        <v>Fixed costs · Miscellaneous</v>
      </c>
      <c r="B47" s="3" t="str">
        <v>Children’s hobbies</v>
      </c>
      <c r="C47" s="26"/>
      <c r="D47" s="27" t="str">
        <v>Month</v>
      </c>
      <c r="E47" s="16" t="str">
        <f>IF(C47="","",ROUND(ROUND(C47*100,0)/IF(D47="Month",1,IF(D47="Quarter",3,IF(D47="Year",12,NA()))),0)/100)</f>
      </c>
      <c r="F47" s="10"/>
    </row>
    <row r="48" ht="42" customHeight="1">
      <c r="A48" s="3" t="str">
        <v>Fixed costs · Miscellaneous</v>
      </c>
      <c r="B48" s="3" t="str">
        <v>Childcare and household help</v>
      </c>
      <c r="C48" s="26"/>
      <c r="D48" s="27" t="str">
        <v>Month</v>
      </c>
      <c r="E48" s="16" t="str">
        <f>IF(C48="","",ROUND(ROUND(C48*100,0)/IF(D48="Month",1,IF(D48="Quarter",3,IF(D48="Year",12,NA()))),0)/100)</f>
      </c>
      <c r="F48" s="10"/>
    </row>
    <row r="49" ht="42" customHeight="1">
      <c r="A49" s="3" t="str">
        <v>Fixed costs · Miscellaneous</v>
      </c>
      <c r="B49" s="3" t="str">
        <v>Miscellaneous</v>
      </c>
      <c r="C49" s="26"/>
      <c r="D49" s="27" t="str">
        <v>Month</v>
      </c>
      <c r="E49" s="16" t="str">
        <f>IF(C49="","",ROUND(ROUND(C49*100,0)/IF(D49="Month",1,IF(D49="Quarter",3,IF(D49="Year",12,NA()))),0)/100)</f>
      </c>
      <c r="F49" s="10"/>
    </row>
    <row r="50" ht="42" customHeight="1">
      <c r="A50" s="3" t="str">
        <v>Fixed costs · Miscellaneous</v>
      </c>
      <c r="B50" s="3" t="str">
        <v>Debt and instalment repayments</v>
      </c>
      <c r="C50" s="26"/>
      <c r="D50" s="27" t="str">
        <v>Month</v>
      </c>
      <c r="E50" s="16" t="str">
        <f>IF(C50="","",ROUND(ROUND(C50*100,0)/IF(D50="Month",1,IF(D50="Quarter",3,IF(D50="Year",12,NA()))),0)/100)</f>
      </c>
      <c r="F50" s="10"/>
    </row>
    <row r="51" ht="42" customHeight="1">
      <c r="A51" s="3" t="str">
        <v>Fixed costs · Miscellaneous</v>
      </c>
      <c r="B51" s="3" t="str">
        <v>Maintenance payments</v>
      </c>
      <c r="C51" s="26"/>
      <c r="D51" s="27" t="str">
        <v>Month</v>
      </c>
      <c r="E51" s="16" t="str">
        <f>IF(C51="","",ROUND(ROUND(C51*100,0)/IF(D51="Month",1,IF(D51="Quarter",3,IF(D51="Year",12,NA()))),0)/100)</f>
      </c>
      <c r="F51" s="10"/>
    </row>
    <row r="52" ht="42" customHeight="1">
      <c r="A52" s="19" t="str">
        <v>Variable expenses · Household</v>
      </c>
      <c r="B52" s="19" t="str">
        <v>Food and drinks</v>
      </c>
      <c r="C52" s="28"/>
      <c r="D52" s="29" t="str">
        <v>Month</v>
      </c>
      <c r="E52" s="20" t="str">
        <f>IF(C52="","",ROUND(ROUND(C52*100,0)/IF(D52="Month",1,IF(D52="Quarter",3,IF(D52="Year",12,NA()))),0)/100)</f>
      </c>
      <c r="F52" s="30"/>
    </row>
    <row r="53" ht="42" customHeight="1">
      <c r="A53" s="3" t="str">
        <v>Variable expenses · Household</v>
      </c>
      <c r="B53" s="3" t="str">
        <v>Household supplies and toiletries</v>
      </c>
      <c r="C53" s="26"/>
      <c r="D53" s="27" t="str">
        <v>Month</v>
      </c>
      <c r="E53" s="16" t="str">
        <f>IF(C53="","",ROUND(ROUND(C53*100,0)/IF(D53="Month",1,IF(D53="Quarter",3,IF(D53="Year",12,NA()))),0)/100)</f>
      </c>
      <c r="F53" s="10"/>
    </row>
    <row r="54" ht="42" customHeight="1">
      <c r="A54" s="3" t="str">
        <v>Variable expenses · Household</v>
      </c>
      <c r="B54" s="3" t="str">
        <v>Guests and entertaining</v>
      </c>
      <c r="C54" s="26"/>
      <c r="D54" s="27" t="str">
        <v>Month</v>
      </c>
      <c r="E54" s="16" t="str">
        <f>IF(C54="","",ROUND(ROUND(C54*100,0)/IF(D54="Month",1,IF(D54="Quarter",3,IF(D54="Year",12,NA()))),0)/100)</f>
      </c>
      <c r="F54" s="10"/>
    </row>
    <row r="55" ht="42" customHeight="1">
      <c r="A55" s="3" t="str">
        <v>Variable expenses · Household</v>
      </c>
      <c r="B55" s="3" t="str">
        <v>Pet food and supplies</v>
      </c>
      <c r="C55" s="26"/>
      <c r="D55" s="27" t="str">
        <v>Month</v>
      </c>
      <c r="E55" s="16" t="str">
        <f>IF(C55="","",ROUND(ROUND(C55*100,0)/IF(D55="Month",1,IF(D55="Quarter",3,IF(D55="Year",12,NA()))),0)/100)</f>
      </c>
      <c r="F55" s="10"/>
    </row>
    <row r="56" ht="42" customHeight="1">
      <c r="A56" s="19" t="str">
        <v>Variable expenses · Transport</v>
      </c>
      <c r="B56" s="19" t="str">
        <v>Multiple-journey and single tickets</v>
      </c>
      <c r="C56" s="28"/>
      <c r="D56" s="29" t="str">
        <v>Month</v>
      </c>
      <c r="E56" s="20" t="str">
        <f>IF(C56="","",ROUND(ROUND(C56*100,0)/IF(D56="Month",1,IF(D56="Quarter",3,IF(D56="Year",12,NA()))),0)/100)</f>
      </c>
      <c r="F56" s="30"/>
    </row>
    <row r="57" ht="42" customHeight="1">
      <c r="A57" s="3" t="str">
        <v>Variable expenses · Transport</v>
      </c>
      <c r="B57" s="3" t="str">
        <v>Bicycle, e-bike, moped and e-scooter</v>
      </c>
      <c r="C57" s="26"/>
      <c r="D57" s="27" t="str">
        <v>Month</v>
      </c>
      <c r="E57" s="16" t="str">
        <f>IF(C57="","",ROUND(ROUND(C57*100,0)/IF(D57="Month",1,IF(D57="Quarter",3,IF(D57="Year",12,NA()))),0)/100)</f>
      </c>
      <c r="F57" s="10"/>
    </row>
    <row r="58" ht="42" customHeight="1">
      <c r="A58" s="3" t="str">
        <v>Variable expenses · Transport</v>
      </c>
      <c r="B58" s="3" t="str">
        <v>Fuel and charging</v>
      </c>
      <c r="C58" s="26"/>
      <c r="D58" s="27" t="str">
        <v>Month</v>
      </c>
      <c r="E58" s="16" t="str">
        <f>IF(C58="","",ROUND(ROUND(C58*100,0)/IF(D58="Month",1,IF(D58="Quarter",3,IF(D58="Year",12,NA()))),0)/100)</f>
      </c>
      <c r="F58" s="10"/>
    </row>
    <row r="59" ht="42" customHeight="1">
      <c r="A59" s="3" t="str">
        <v>Variable expenses · Transport</v>
      </c>
      <c r="B59" s="3" t="str">
        <v>Parking fees</v>
      </c>
      <c r="C59" s="26"/>
      <c r="D59" s="27" t="str">
        <v>Month</v>
      </c>
      <c r="E59" s="16" t="str">
        <f>IF(C59="","",ROUND(ROUND(C59*100,0)/IF(D59="Month",1,IF(D59="Quarter",3,IF(D59="Year",12,NA()))),0)/100)</f>
      </c>
      <c r="F59" s="10"/>
    </row>
    <row r="60" ht="42" customHeight="1">
      <c r="A60" s="19" t="str">
        <v>Variable expenses · Personal: Person 1</v>
      </c>
      <c r="B60" s="19" t="str">
        <v>Clothes and shoes</v>
      </c>
      <c r="C60" s="28"/>
      <c r="D60" s="29" t="str">
        <v>Month</v>
      </c>
      <c r="E60" s="20" t="str">
        <f>IF(C60="","",ROUND(ROUND(C60*100,0)/IF(D60="Month",1,IF(D60="Quarter",3,IF(D60="Year",12,NA()))),0)/100)</f>
      </c>
      <c r="F60" s="30"/>
    </row>
    <row r="61" ht="42" customHeight="1">
      <c r="A61" s="3" t="str">
        <v>Variable expenses · Personal: Person 1</v>
      </c>
      <c r="B61" s="3" t="str">
        <v>Haircuts and personal care – Person 1</v>
      </c>
      <c r="C61" s="26"/>
      <c r="D61" s="27" t="str">
        <v>Month</v>
      </c>
      <c r="E61" s="16" t="str">
        <f>IF(C61="","",ROUND(ROUND(C61*100,0)/IF(D61="Month",1,IF(D61="Quarter",3,IF(D61="Year",12,NA()))),0)/100)</f>
      </c>
      <c r="F61" s="10"/>
    </row>
    <row r="62" ht="42" customHeight="1">
      <c r="A62" s="3" t="str">
        <v>Variable expenses · Personal: Person 1</v>
      </c>
      <c r="B62" s="3" t="str">
        <v>Leisure and personal spending – Person 1</v>
      </c>
      <c r="C62" s="26"/>
      <c r="D62" s="27" t="str">
        <v>Month</v>
      </c>
      <c r="E62" s="16" t="str">
        <f>IF(C62="","",ROUND(ROUND(C62*100,0)/IF(D62="Month",1,IF(D62="Quarter",3,IF(D62="Year",12,NA()))),0)/100)</f>
      </c>
      <c r="F62" s="10"/>
    </row>
    <row r="63" ht="42" customHeight="1">
      <c r="A63" s="3" t="str">
        <v>Variable expenses · Personal: Person 1</v>
      </c>
      <c r="B63" s="3" t="str">
        <v>Alcohol, tobacco and similar products – Person 1</v>
      </c>
      <c r="C63" s="26"/>
      <c r="D63" s="27" t="str">
        <v>Month</v>
      </c>
      <c r="E63" s="16" t="str">
        <f>IF(C63="","",ROUND(ROUND(C63*100,0)/IF(D63="Month",1,IF(D63="Quarter",3,IF(D63="Year",12,NA()))),0)/100)</f>
      </c>
      <c r="F63" s="10"/>
    </row>
    <row r="64" ht="42" customHeight="1">
      <c r="A64" s="3" t="str">
        <v>Variable expenses · Personal: Person 1</v>
      </c>
      <c r="B64" s="3" t="str">
        <v>Meals away from home for work – Person 1</v>
      </c>
      <c r="C64" s="26"/>
      <c r="D64" s="27" t="str">
        <v>Month</v>
      </c>
      <c r="E64" s="16" t="str">
        <f>IF(C64="","",ROUND(ROUND(C64*100,0)/IF(D64="Month",1,IF(D64="Quarter",3,IF(D64="Year",12,NA()))),0)/100)</f>
      </c>
      <c r="F64" s="10"/>
    </row>
    <row r="65" ht="42" customHeight="1">
      <c r="A65" s="19" t="str">
        <v>Variable expenses · Personal (Person 2)</v>
      </c>
      <c r="B65" s="19" t="str">
        <v>Clothes and shoes</v>
      </c>
      <c r="C65" s="28"/>
      <c r="D65" s="29" t="str">
        <v>Month</v>
      </c>
      <c r="E65" s="20" t="str">
        <f>IF(C65="","",ROUND(ROUND(C65*100,0)/IF(D65="Month",1,IF(D65="Quarter",3,IF(D65="Year",12,NA()))),0)/100)</f>
      </c>
      <c r="F65" s="30"/>
    </row>
    <row r="66" ht="42" customHeight="1">
      <c r="A66" s="3" t="str">
        <v>Variable expenses · Personal (Person 2)</v>
      </c>
      <c r="B66" s="3" t="str">
        <v>Haircuts and personal care – Person 2</v>
      </c>
      <c r="C66" s="26"/>
      <c r="D66" s="27" t="str">
        <v>Month</v>
      </c>
      <c r="E66" s="16" t="str">
        <f>IF(C66="","",ROUND(ROUND(C66*100,0)/IF(D66="Month",1,IF(D66="Quarter",3,IF(D66="Year",12,NA()))),0)/100)</f>
      </c>
      <c r="F66" s="10"/>
    </row>
    <row r="67" ht="42" customHeight="1">
      <c r="A67" s="3" t="str">
        <v>Variable expenses · Personal (Person 2)</v>
      </c>
      <c r="B67" s="3" t="str">
        <v>Leisure and personal spending – Person 2</v>
      </c>
      <c r="C67" s="26"/>
      <c r="D67" s="27" t="str">
        <v>Month</v>
      </c>
      <c r="E67" s="16" t="str">
        <f>IF(C67="","",ROUND(ROUND(C67*100,0)/IF(D67="Month",1,IF(D67="Quarter",3,IF(D67="Year",12,NA()))),0)/100)</f>
      </c>
      <c r="F67" s="10"/>
    </row>
    <row r="68" ht="42" customHeight="1">
      <c r="A68" s="3" t="str">
        <v>Variable expenses · Personal (Person 2)</v>
      </c>
      <c r="B68" s="3" t="str">
        <v>Alcohol, tobacco and similar products – Person 2</v>
      </c>
      <c r="C68" s="26"/>
      <c r="D68" s="27" t="str">
        <v>Month</v>
      </c>
      <c r="E68" s="16" t="str">
        <f>IF(C68="","",ROUND(ROUND(C68*100,0)/IF(D68="Month",1,IF(D68="Quarter",3,IF(D68="Year",12,NA()))),0)/100)</f>
      </c>
      <c r="F68" s="10"/>
    </row>
    <row r="69" ht="42" customHeight="1">
      <c r="A69" s="3" t="str">
        <v>Variable expenses · Personal (Person 2)</v>
      </c>
      <c r="B69" s="3" t="str">
        <v>Meals away from home for work – Person 2</v>
      </c>
      <c r="C69" s="26"/>
      <c r="D69" s="27" t="str">
        <v>Month</v>
      </c>
      <c r="E69" s="16" t="str">
        <f>IF(C69="","",ROUND(ROUND(C69*100,0)/IF(D69="Month",1,IF(D69="Quarter",3,IF(D69="Year",12,NA()))),0)/100)</f>
      </c>
      <c r="F69" s="10"/>
    </row>
    <row r="70" ht="42" customHeight="1">
      <c r="A70" s="19" t="str">
        <v>Variable expenses · Children</v>
      </c>
      <c r="B70" s="19" t="str">
        <v>Clothes and shoes</v>
      </c>
      <c r="C70" s="28"/>
      <c r="D70" s="29" t="str">
        <v>Month</v>
      </c>
      <c r="E70" s="20" t="str">
        <f>IF(C70="","",ROUND(ROUND(C70*100,0)/IF(D70="Month",1,IF(D70="Quarter",3,IF(D70="Year",12,NA()))),0)/100)</f>
      </c>
      <c r="F70" s="30"/>
    </row>
    <row r="71" ht="42" customHeight="1">
      <c r="A71" s="3" t="str">
        <v>Variable expenses · Children</v>
      </c>
      <c r="B71" s="3" t="str">
        <v>Pocket money</v>
      </c>
      <c r="C71" s="26"/>
      <c r="D71" s="27" t="str">
        <v>Month</v>
      </c>
      <c r="E71" s="16" t="str">
        <f>IF(C71="","",ROUND(ROUND(C71*100,0)/IF(D71="Month",1,IF(D71="Quarter",3,IF(D71="Year",12,NA()))),0)/100)</f>
      </c>
      <c r="F71" s="10"/>
    </row>
    <row r="72" ht="42" customHeight="1">
      <c r="A72" s="19" t="str">
        <v>Reserves</v>
      </c>
      <c r="B72" s="19" t="str">
        <v>Electronics and device replacement</v>
      </c>
      <c r="C72" s="28"/>
      <c r="D72" s="29" t="str">
        <v>Month</v>
      </c>
      <c r="E72" s="20" t="str">
        <f>IF(C72="","",ROUND(ROUND(C72*100,0)/IF(D72="Month",1,IF(D72="Quarter",3,IF(D72="Year",12,NA()))),0)/100)</f>
      </c>
      <c r="F72" s="30"/>
    </row>
    <row r="73" ht="42" customHeight="1">
      <c r="A73" s="3" t="str">
        <v>Reserves</v>
      </c>
      <c r="B73" s="3" t="str">
        <v>Health insurance deductible and co-payment – household</v>
      </c>
      <c r="C73" s="26"/>
      <c r="D73" s="27" t="str">
        <v>Month</v>
      </c>
      <c r="E73" s="16" t="str">
        <f>IF(C73="","",ROUND(ROUND(C73*100,0)/IF(D73="Month",1,IF(D73="Quarter",3,IF(D73="Year",12,NA()))),0)/100)</f>
      </c>
      <c r="F73" s="10"/>
    </row>
    <row r="74" ht="42" customHeight="1">
      <c r="A74" s="3" t="str">
        <v>Reserves</v>
      </c>
      <c r="B74" s="3" t="str">
        <v>Dentist, glasses and contact lenses</v>
      </c>
      <c r="C74" s="26"/>
      <c r="D74" s="27" t="str">
        <v>Month</v>
      </c>
      <c r="E74" s="16" t="str">
        <f>IF(C74="","",ROUND(ROUND(C74*100,0)/IF(D74="Month",1,IF(D74="Quarter",3,IF(D74="Year",12,NA()))),0)/100)</f>
      </c>
      <c r="F74" s="10"/>
    </row>
    <row r="75" ht="42" customHeight="1">
      <c r="A75" s="3" t="str">
        <v>Reserves</v>
      </c>
      <c r="B75" s="3" t="str">
        <v>Therapy costs not covered by insurance</v>
      </c>
      <c r="C75" s="26"/>
      <c r="D75" s="27" t="str">
        <v>Month</v>
      </c>
      <c r="E75" s="16" t="str">
        <f>IF(C75="","",ROUND(ROUND(C75*100,0)/IF(D75="Month",1,IF(D75="Quarter",3,IF(D75="Year",12,NA()))),0)/100)</f>
      </c>
      <c r="F75" s="10"/>
    </row>
    <row r="76" ht="42" customHeight="1">
      <c r="A76" s="3" t="str">
        <v>Reserves</v>
      </c>
      <c r="B76" s="3" t="str">
        <v>Vet care and other pet healthcare costs</v>
      </c>
      <c r="C76" s="26"/>
      <c r="D76" s="27" t="str">
        <v>Month</v>
      </c>
      <c r="E76" s="16" t="str">
        <f>IF(C76="","",ROUND(ROUND(C76*100,0)/IF(D76="Month",1,IF(D76="Quarter",3,IF(D76="Year",12,NA()))),0)/100)</f>
      </c>
      <c r="F76" s="10"/>
    </row>
    <row r="77" ht="42" customHeight="1">
      <c r="A77" s="3" t="str">
        <v>Reserves</v>
      </c>
      <c r="B77" s="3" t="str">
        <v>Gifts and donations</v>
      </c>
      <c r="C77" s="26"/>
      <c r="D77" s="27" t="str">
        <v>Month</v>
      </c>
      <c r="E77" s="16" t="str">
        <f>IF(C77="","",ROUND(ROUND(C77*100,0)/IF(D77="Month",1,IF(D77="Quarter",3,IF(D77="Year",12,NA()))),0)/100)</f>
      </c>
      <c r="F77" s="10"/>
    </row>
    <row r="78" ht="42" customHeight="1">
      <c r="A78" s="3" t="str">
        <v>Reserves</v>
      </c>
      <c r="B78" s="3" t="str">
        <v>Shared excursions and leisure</v>
      </c>
      <c r="C78" s="26"/>
      <c r="D78" s="27" t="str">
        <v>Month</v>
      </c>
      <c r="E78" s="16" t="str">
        <f>IF(C78="","",ROUND(ROUND(C78*100,0)/IF(D78="Month",1,IF(D78="Quarter",3,IF(D78="Year",12,NA()))),0)/100)</f>
      </c>
      <c r="F78" s="10"/>
    </row>
    <row r="79" ht="42" customHeight="1">
      <c r="A79" s="3" t="str">
        <v>Reserves</v>
      </c>
      <c r="B79" s="3" t="str">
        <v>School costs, camps and trips</v>
      </c>
      <c r="C79" s="26"/>
      <c r="D79" s="27" t="str">
        <v>Month</v>
      </c>
      <c r="E79" s="16" t="str">
        <f>IF(C79="","",ROUND(ROUND(C79*100,0)/IF(D79="Month",1,IF(D79="Quarter",3,IF(D79="Year",12,NA()))),0)/100)</f>
      </c>
      <c r="F79" s="10"/>
    </row>
    <row r="80" ht="42" customHeight="1">
      <c r="A80" s="3" t="str">
        <v>Reserves</v>
      </c>
      <c r="B80" s="3" t="str">
        <v>Emergency fund</v>
      </c>
      <c r="C80" s="26"/>
      <c r="D80" s="27" t="str">
        <v>Month</v>
      </c>
      <c r="E80" s="16" t="str">
        <f>IF(C80="","",ROUND(ROUND(C80*100,0)/IF(D80="Month",1,IF(D80="Quarter",3,IF(D80="Year",12,NA()))),0)/100)</f>
      </c>
      <c r="F80" s="10"/>
    </row>
    <row r="81" ht="42" customHeight="1">
      <c r="A81" s="3" t="str">
        <v>Reserves</v>
      </c>
      <c r="B81" s="3" t="str">
        <v>Holidays</v>
      </c>
      <c r="C81" s="26"/>
      <c r="D81" s="27" t="str">
        <v>Month</v>
      </c>
      <c r="E81" s="16" t="str">
        <f>IF(C81="","",ROUND(ROUND(C81*100,0)/IF(D81="Month",1,IF(D81="Quarter",3,IF(D81="Year",12,NA()))),0)/100)</f>
      </c>
      <c r="F81" s="10"/>
    </row>
    <row r="82" ht="42" customHeight="1">
      <c r="A82" s="3" t="str">
        <v>Reserves</v>
      </c>
      <c r="B82" s="3" t="str">
        <v>Pillar 3a and 3b contributions – household</v>
      </c>
      <c r="C82" s="26"/>
      <c r="D82" s="27" t="str">
        <v>Month</v>
      </c>
      <c r="E82" s="16" t="str">
        <f>IF(C82="","",ROUND(ROUND(C82*100,0)/IF(D82="Month",1,IF(D82="Quarter",3,IF(D82="Year",12,NA()))),0)/100)</f>
      </c>
      <c r="F82" s="10"/>
    </row>
    <row r="83" ht="42" customHeight="1">
      <c r="A83" s="3" t="str">
        <v>Reserves</v>
      </c>
      <c r="B83" s="3" t="str">
        <v>Owner-occupied home maintenance</v>
      </c>
      <c r="C83" s="26"/>
      <c r="D83" s="27" t="str">
        <v>Month</v>
      </c>
      <c r="E83" s="16" t="str">
        <f>IF(C83="","",ROUND(ROUND(C83*100,0)/IF(D83="Month",1,IF(D83="Quarter",3,IF(D83="Year",12,NA()))),0)/100)</f>
      </c>
      <c r="F83" s="10"/>
    </row>
    <row r="84" ht="42" customHeight="1">
      <c r="A84" s="3" t="str">
        <v>Reserves</v>
      </c>
      <c r="B84" s="3" t="str">
        <v>Vehicle maintenance</v>
      </c>
      <c r="C84" s="26"/>
      <c r="D84" s="27" t="str">
        <v>Month</v>
      </c>
      <c r="E84" s="16" t="str">
        <f>IF(C84="","",ROUND(ROUND(C84*100,0)/IF(D84="Month",1,IF(D84="Quarter",3,IF(D84="Year",12,NA()))),0)/100)</f>
      </c>
      <c r="F84" s="10"/>
    </row>
    <row r="85" ht="42" customHeight="1">
      <c r="A85" s="3" t="str">
        <v>Reserves</v>
      </c>
      <c r="B85" s="3" t="str">
        <v>Vehicle replacement</v>
      </c>
      <c r="C85" s="26"/>
      <c r="D85" s="27" t="str">
        <v>Month</v>
      </c>
      <c r="E85" s="16" t="str">
        <f>IF(C85="","",ROUND(ROUND(C85*100,0)/IF(D85="Month",1,IF(D85="Quarter",3,IF(D85="Year",12,NA()))),0)/100)</f>
      </c>
      <c r="F85" s="10"/>
    </row>
    <row r="86" ht="42" customHeight="1">
      <c r="A86" s="3" t="str">
        <v>Reserves</v>
      </c>
      <c r="B86" s="3" t="str">
        <v>Mortgage repayment (amortisation)</v>
      </c>
      <c r="C86" s="26"/>
      <c r="D86" s="27" t="str">
        <v>Month</v>
      </c>
      <c r="E86" s="16" t="str">
        <f>IF(C86="","",ROUND(ROUND(C86*100,0)/IF(D86="Month",1,IF(D86="Quarter",3,IF(D86="Year",12,NA()))),0)/100)</f>
      </c>
      <c r="F86" s="10"/>
    </row>
    <row r="87" ht="42" customHeight="1">
      <c r="A87" s="3" t="str">
        <v>Reserves</v>
      </c>
      <c r="B87" s="3" t="str">
        <v>Other savings goals and wealth building</v>
      </c>
      <c r="C87" s="26"/>
      <c r="D87" s="27" t="str">
        <v>Month</v>
      </c>
      <c r="E87" s="16" t="str">
        <f>IF(C87="","",ROUND(ROUND(C87*100,0)/IF(D87="Month",1,IF(D87="Quarter",3,IF(D87="Year",12,NA()))),0)/100)</f>
      </c>
      <c r="F87" s="10"/>
    </row>
  </sheetData>
  <mergeCells>
    <mergeCell ref="A1:F1"/>
    <mergeCell ref="A2:F2"/>
    <mergeCell ref="A4:F4"/>
  </mergeCells>
  <dataValidations count="2">
    <dataValidation type="list" errorStyle="stop" showErrorMessage="1" errorTitle="Select period" error="Choose Month, Quarter or Year." sqref="D7:D87">
      <formula1>"Month,Quarter,Year"</formula1>
    </dataValidation>
    <dataValidation type="custom" allowBlank="1" showErrorMessage="1" errorStyle="stop" errorTitle="Check amount" error="Enter a number greater than or equal to zero with at most two decimal places, or leave the field blank." sqref="C7:C87">
      <formula1>AND(ISNUMBER(C7),C7&gt;=0,C7=ROUND(C7,2))</formula1>
    </dataValidation>
  </dataValidations>
  <pageMargins left="0.3" right="0.3" top="0.35" bottom="0.35" header="0.15" footer="0.15"/>
  <pageSetup paperSize="9" orientation="landscape" fitToWidth="1" fitToHeight="0"/>
</worksheet>
</file>

<file path=xl/worksheets/sheet3.xml><?xml version="1.0" encoding="utf-8"?>
<worksheet xmlns="http://schemas.openxmlformats.org/spreadsheetml/2006/main">
  <sheetPr>
    <pageSetUpPr fitToPage="1"/>
  </sheetPr>
  <sheetViews>
    <sheetView showGridLines="0" workbookViewId="0"/>
  </sheetViews>
  <sheetFormatPr defaultRowHeight="15"/>
  <cols>
    <col min="1" max="1" width="25" hidden="0" customWidth="1"/>
    <col min="2" max="2" width="76" hidden="0" customWidth="1"/>
  </cols>
  <sheetData>
    <row r="1" ht="50" customHeight="1">
      <c r="A1" s="35" t="str">
        <v>How to use the template</v>
      </c>
      <c r="B1" s="35"/>
    </row>
    <row r="2" ht="38" customHeight="1">
      <c r="A2" s="3" t="str">
        <v>DeinBudget · Switzerland</v>
      </c>
      <c r="B2" s="3"/>
    </row>
    <row r="3" ht="24" customHeight="1">
      <c r="A3" s="3"/>
      <c r="B3" s="3"/>
    </row>
    <row r="4" ht="48" customHeight="1">
      <c r="A4" s="32" t="str">
        <v>1. Define your household</v>
      </c>
      <c r="B4" s="34" t="str">
        <v>Enter a budget name and month in the Overview sheet. In the Budget sheet, leave the Person 2 and children’s rows blank if they do not apply to your household.</v>
      </c>
    </row>
    <row r="5" ht="48" customHeight="1">
      <c r="A5" s="32" t="str">
        <v>2. Record amounts</v>
      </c>
      <c r="B5" s="34" t="str">
        <v>In the Budget sheet, complete only relevant items. Use amounts from your records: zero or more, with at most two decimal places. All input fields are blue.</v>
      </c>
    </row>
    <row r="6" ht="48" customHeight="1">
      <c r="A6" s="32" t="str">
        <v>3. Select period</v>
      </c>
      <c r="B6" s="34" t="str">
        <v>The preset periods are suggestions. Choose Month, Quarter or Year to match each bill.</v>
      </c>
    </row>
    <row r="7" ht="48" customHeight="1">
      <c r="A7" s="32" t="str">
        <v>4. View overview</v>
      </c>
      <c r="B7" s="34" t="str">
        <v>Overview adds up the monthly amounts entered. The available amount is income minus fixed costs, variable expenses and reserves.</v>
      </c>
    </row>
    <row r="8" ht="48" customHeight="1">
      <c r="A8" s="32" t="str">
        <v>Empty or zero</v>
      </c>
      <c r="B8" s="34" t="str">
        <v>A blank amount field has not been filled in yet. Enter 0 if you have decided not to budget anything for that item. Items set to zero are also counted as entered items.</v>
      </c>
    </row>
    <row r="9" ht="48" customHeight="1">
      <c r="A9" s="32" t="str">
        <v>Convert to monthly values</v>
      </c>
      <c r="B9" s="34" t="str">
        <v>Monthly amounts stay unchanged. Quarterly amounts are divided by three and annual amounts by twelve. Each item is rounded to the nearest 0.01 CHF.</v>
      </c>
    </row>
    <row r="10" ht="48" customHeight="1">
      <c r="A10" s="32" t="str">
        <v>Avoid double counting</v>
      </c>
      <c r="B10" s="34" t="str">
        <v>Add ancillary costs only if they are not included in the rent. Do not count allowances or withholding tax again if they have already been taken into account in the net salary.</v>
      </c>
    </row>
    <row r="11" ht="48" customHeight="1">
      <c r="A11" s="32" t="str">
        <v>Housing and retirement savings</v>
      </c>
      <c r="B11" s="34" t="str">
        <v>Use only the housing items that apply to your household. Mortgage interest is an expense; mortgage repayments and pillar 3a or 3b contributions belong under reserves.</v>
      </c>
    </row>
    <row r="12" ht="48" customHeight="1">
      <c r="A12" s="32" t="str">
        <v>Health</v>
      </c>
      <c r="B12" s="34" t="str">
        <v>Health insurance premiums are fixed costs. Include your deductible, co-payment and other healthcare costs you pay yourself in the relevant reserves.</v>
      </c>
    </row>
    <row r="13" ht="48" customHeight="1">
      <c r="A13" s="32" t="str">
        <v>Define reserves</v>
      </c>
      <c r="B13" s="34" t="str">
        <v>Do not add an annual bill to reserves if it is already included as a monthly expense. Do not count the same savings under pillar 3a, mortgage repayments and other savings goals.</v>
      </c>
    </row>
    <row r="14" ht="48" customHeight="1">
      <c r="A14" s="32" t="str">
        <v>Edit file</v>
      </c>
      <c r="B14" s="34" t="str">
        <v>Customize amounts, periods and notes. The black formula fields calculate automatically. A backup copy protects against accidentally overwritten formulas.</v>
      </c>
    </row>
    <row r="15" ht="48" customHeight="1">
      <c r="A15" s="32" t="str">
        <v>Keep file</v>
      </c>
      <c r="B15" s="34" t="str">
        <v>Save your own copy in a safe place. This file does not sync with the DeinBudget app and cannot be imported there as a backup.</v>
      </c>
    </row>
    <row r="16" ht="48" customHeight="1">
      <c r="A16" s="32" t="str">
        <v>Understand the result</v>
      </c>
      <c r="B16" s="34" t="str">
        <v>The template calculates a monthly average from your entries. It does not replace personal financial or tax advice and does not show your account balance.</v>
      </c>
    </row>
    <row r="17" ht="48" customHeight="1">
      <c r="A17" s="32" t="str">
        <v>Source and date</v>
      </c>
      <c r="B17" s="34" t="str">
        <v>Items and suggested periods are based on the active DeinBudget categories. Updated: 5 September 2026.</v>
      </c>
    </row>
    <row r="18" ht="26" customHeight="1">
      <c r="A18" s="32" t="str">
        <v>Budget calculator</v>
      </c>
      <c r="B18" s="34" t="str">
        <v>https://deinbudget.ch/budget/overview?lang=en</v>
      </c>
    </row>
    <row r="19" ht="26" customHeight="1">
      <c r="A19" s="32" t="str">
        <v>Instructions on the web</v>
      </c>
      <c r="B19" s="34" t="str">
        <v>https://deinbudget.ch/en/guide/create-a-budget/</v>
      </c>
    </row>
    <row r="20" ht="24" customHeight="1">
      <c r="A20" s="3"/>
      <c r="B20" s="3"/>
    </row>
    <row r="21" ht="24" customHeight="1">
      <c r="A21" s="3"/>
      <c r="B21" s="3"/>
    </row>
    <row r="22" ht="24" customHeight="1">
      <c r="A22" s="3"/>
      <c r="B22" s="3"/>
    </row>
    <row r="23" ht="24" customHeight="1">
      <c r="A23" s="3"/>
      <c r="B23" s="3"/>
    </row>
  </sheetData>
  <mergeCells>
    <mergeCell ref="A1:B1"/>
    <mergeCell ref="A2:B2"/>
  </mergeCells>
  <pageMargins left="0.3" right="0.3" top="0.35" bottom="0.35" header="0.15" footer="0.15"/>
  <pageSetup paperSize="9" orientation="portrait" fitToWidth="1" fitToHeight="0"/>
</worksheet>
</file>