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4f3b2ba84190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Resumen" sheetId="1" ns1:id="R5270740117404921"/>
    <sheet name="Presupuesto" sheetId="2" ns1:id="R1e8ffa594e1d4ff8"/>
    <sheet name="Instrucciones" sheetId="3" ns1:id="Rc5f27e6b87694982"/>
  </sheets>
  <definedNames>
    <definedName name="_xlnm.Print_Area" localSheetId="0">'Resumen'!$A$1:$B$25</definedName>
    <definedName name="_xlnm.Print_Area" localSheetId="1">'Presupuesto'!$A$1:$F$87</definedName>
    <definedName name="_xlnm.Print_Area" localSheetId="2">'Instrucciones'!$A$1:$B$19</definedName>
    <definedName name="_xlnm.Print_Titles" localSheetId="1">'Presupuesto'!$1:$6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289afe4dd425d" /><Relationship Type="http://schemas.openxmlformats.org/officeDocument/2006/relationships/theme" Target="/xl/theme/theme1.xml" Id="Rc1162d0b76f248e3" /><Relationship Type="http://schemas.openxmlformats.org/officeDocument/2006/relationships/sharedStrings" Target="/xl/sharedStrings.xml" Id="Ra652470d815d4c66" /><Relationship Type="http://schemas.openxmlformats.org/officeDocument/2006/relationships/worksheet" Target="/xl/worksheets/sheet1.xml" Id="R5270740117404921" /><Relationship Type="http://schemas.openxmlformats.org/officeDocument/2006/relationships/worksheet" Target="/xl/worksheets/sheet2.xml" Id="R1e8ffa594e1d4ff8" /><Relationship Type="http://schemas.openxmlformats.org/officeDocument/2006/relationships/worksheet" Target="/xl/worksheets/sheet3.xml" Id="Rc5f27e6b8769498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50" customHeight="1">
      <c r="A1" s="35" t="str">
        <v>Presupuesto familiar DeinBudget</v>
      </c>
      <c r="B1" s="35"/>
    </row>
    <row r="2" ht="38" customHeight="1">
      <c r="A2" s="23" t="str">
        <v>Suiza · plantilla vacía · todos los importes en CHF</v>
      </c>
      <c r="B2" s="23"/>
    </row>
    <row r="3" ht="24" customHeight="1">
      <c r="A3" s="3"/>
      <c r="B3" s="3"/>
    </row>
    <row r="4" ht="24" customHeight="1">
      <c r="A4" s="3" t="str">
        <v>Nombre del presupuesto</v>
      </c>
      <c r="B4" s="10"/>
    </row>
    <row r="5" ht="24" customHeight="1">
      <c r="A5" s="3" t="str">
        <v>Mes de presupuesto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Resumen mensual</v>
      </c>
      <c r="B8" s="15" t="str">
        <v>CHF al mes</v>
      </c>
    </row>
    <row r="9" ht="24" customHeight="1">
      <c r="A9" s="3" t="str">
        <v>Ingresos</v>
      </c>
      <c r="B9" s="16" t="str">
        <f>IF(COUNT('Presupuesto'!$C$7:$C$87)=0,"",SUM('Presupuesto'!E7,'Presupuesto'!E8,'Presupuesto'!E9,'Presupuesto'!E10,'Presupuesto'!E11,'Presupuesto'!E12,'Presupuesto'!E13))</f>
      </c>
    </row>
    <row r="10" ht="24" customHeight="1">
      <c r="A10" s="3" t="str">
        <v>Gastos fijos</v>
      </c>
      <c r="B10" s="16" t="str">
        <f>IF(COUNT('Presupuesto'!$C$7:$C$87)=0,"",SUM('Presupuesto'!E14,'Presupuesto'!E15,'Presupuesto'!E16,'Presupuesto'!E17,'Presupuesto'!E18,'Presupuesto'!E19,'Presupuesto'!E20,'Presupuesto'!E21,'Presupuesto'!E22,'Presupuesto'!E23,'Presupuesto'!E24,'Presupuesto'!E25,'Presupuesto'!E26,'Presupuesto'!E27,'Presupuesto'!E28,'Presupuesto'!E29,'Presupuesto'!E30,'Presupuesto'!E31,'Presupuesto'!E32,'Presupuesto'!E33,'Presupuesto'!E34,'Presupuesto'!E35,'Presupuesto'!E36,'Presupuesto'!E37,'Presupuesto'!E38,'Presupuesto'!E39,'Presupuesto'!E40,'Presupuesto'!E41,'Presupuesto'!E42,'Presupuesto'!E43,'Presupuesto'!E44,'Presupuesto'!E45,'Presupuesto'!E46,'Presupuesto'!E47,'Presupuesto'!E48,'Presupuesto'!E49,'Presupuesto'!E50,'Presupuesto'!E51))</f>
      </c>
    </row>
    <row r="11" ht="24" customHeight="1">
      <c r="A11" s="3" t="str">
        <v>Gastos variables</v>
      </c>
      <c r="B11" s="16" t="str">
        <f>IF(COUNT('Presupuesto'!$C$7:$C$87)=0,"",SUM('Presupuesto'!E52,'Presupuesto'!E53,'Presupuesto'!E54,'Presupuesto'!E55,'Presupuesto'!E56,'Presupuesto'!E57,'Presupuesto'!E58,'Presupuesto'!E59,'Presupuesto'!E60,'Presupuesto'!E61,'Presupuesto'!E62,'Presupuesto'!E63,'Presupuesto'!E64,'Presupuesto'!E65,'Presupuesto'!E66,'Presupuesto'!E67,'Presupuesto'!E68,'Presupuesto'!E69,'Presupuesto'!E70,'Presupuesto'!E71))</f>
      </c>
    </row>
    <row r="12" ht="24" customHeight="1">
      <c r="A12" s="3" t="str">
        <v>Reservas</v>
      </c>
      <c r="B12" s="16" t="str">
        <f>IF(COUNT('Presupuesto'!$C$7:$C$87)=0,"",SUM('Presupuesto'!E72,'Presupuesto'!E73,'Presupuesto'!E74,'Presupuesto'!E75,'Presupuesto'!E76,'Presupuesto'!E77,'Presupuesto'!E78,'Presupuesto'!E79,'Presupuesto'!E80,'Presupuesto'!E81,'Presupuesto'!E82,'Presupuesto'!E83,'Presupuesto'!E84,'Presupuesto'!E85,'Presupuesto'!E86,'Presupuesto'!E87))</f>
      </c>
    </row>
    <row r="13" ht="24" customHeight="1">
      <c r="A13" s="3"/>
      <c r="B13" s="16"/>
    </row>
    <row r="14" ht="24" customHeight="1">
      <c r="A14" s="19" t="str">
        <v>Gastos y reservas</v>
      </c>
      <c r="B14" s="20" t="str">
        <f>IF(COUNT('Presupuesto'!$C$7:$C$87)=0,"",SUM(B10:B12))</f>
      </c>
    </row>
    <row r="15" ht="24" customHeight="1">
      <c r="A15" s="3"/>
      <c r="B15" s="16"/>
    </row>
    <row r="16" ht="44" customHeight="1">
      <c r="A16" s="12" t="str">
        <v>Importe disponible según los datos</v>
      </c>
      <c r="B16" s="22" t="str">
        <f>IF(COUNT('Presupuesto'!$C$7:$C$87)=0,"",B9-B14)</f>
      </c>
    </row>
    <row r="17" ht="24" customHeight="1">
      <c r="A17" s="3"/>
      <c r="B17" s="17"/>
    </row>
    <row r="18" ht="24" customHeight="1">
      <c r="A18" s="3" t="str">
        <v>Conceptos introducidos</v>
      </c>
      <c r="B18" s="18" t="str">
        <f>IF(COUNT('Presupuesto'!$C$7:$C$87)=0,"",COUNT('Presupuesto'!$C$7:$C$87))</f>
      </c>
    </row>
    <row r="19" ht="24" customHeight="1">
      <c r="A19" s="3"/>
      <c r="B19" s="3"/>
    </row>
    <row r="20" ht="70" customHeight="1">
      <c r="A20" s="23" t="str">
        <v>El resumen solo tiene en cuenta los importes introducidos. Un concepto sin rellenar no equivale a haberle asignado cero.</v>
      </c>
      <c r="B20" s="3"/>
    </row>
    <row r="21" ht="24" customHeight="1">
      <c r="A21" s="23"/>
      <c r="B21" s="3"/>
    </row>
    <row r="22" ht="62" customHeight="1">
      <c r="A22" s="23" t="str">
        <v>Empieza en la hoja Presupuesto. Los campos de importe, periodo y nota personal están en azul.</v>
      </c>
      <c r="B22" s="3"/>
    </row>
    <row r="23" ht="24" customHeight="1">
      <c r="A23" s="23"/>
      <c r="B23" s="3"/>
    </row>
    <row r="24" ht="24" customHeight="1">
      <c r="A24" s="23" t="str">
        <v>Media mensual, no saldo de la cuenta.</v>
      </c>
      <c r="B24" s="3"/>
    </row>
    <row r="25" ht="24" customHeight="1">
      <c r="A25" s="23" t="str">
        <v>deinbudget.ch</v>
      </c>
      <c r="B25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50" customHeight="1">
      <c r="A1" s="35" t="str">
        <v>Conceptos del presupuesto</v>
      </c>
      <c r="B1" s="35"/>
      <c r="C1" s="35"/>
      <c r="D1" s="35"/>
      <c r="E1" s="35"/>
      <c r="F1" s="35"/>
    </row>
    <row r="2" ht="38" customHeight="1">
      <c r="A2" s="3" t="str">
        <v>Rellena solo los conceptos que correspondan. Importes en CHF con un máximo de dos decimales.</v>
      </c>
      <c r="B2" s="3"/>
      <c r="C2" s="3"/>
      <c r="D2" s="3"/>
      <c r="E2" s="3"/>
      <c r="F2" s="3"/>
    </row>
    <row r="3" ht="6" customHeight="1">
      <c r="A3" s="3"/>
      <c r="B3" s="3"/>
      <c r="C3" s="3"/>
      <c r="D3" s="3"/>
      <c r="E3" s="3"/>
      <c r="F3" s="3"/>
    </row>
    <row r="4" ht="42" customHeight="1">
      <c r="A4" s="3" t="str">
        <v>Azul: datos. Negro: cálculo mensual. En blanco = pendiente; 0 = cero asignado.</v>
      </c>
      <c r="B4" s="3"/>
      <c r="C4" s="3"/>
      <c r="D4" s="3"/>
      <c r="E4" s="3"/>
      <c r="F4" s="3"/>
    </row>
    <row r="5" ht="6" customHeight="1">
      <c r="A5" s="3"/>
      <c r="B5" s="3"/>
      <c r="C5" s="3"/>
      <c r="D5" s="3"/>
      <c r="E5" s="3"/>
      <c r="F5" s="3"/>
    </row>
    <row r="6" ht="44" customHeight="1">
      <c r="A6" s="24" t="str">
        <v>Área</v>
      </c>
      <c r="B6" s="24" t="str">
        <v>Concepto</v>
      </c>
      <c r="C6" s="24" t="str">
        <v>Importe (CHF)</v>
      </c>
      <c r="D6" s="24" t="str">
        <v>Periodo</v>
      </c>
      <c r="E6" s="24" t="str">
        <v>Mes (CHF)</v>
      </c>
      <c r="F6" s="24" t="str">
        <v>Nota personal</v>
      </c>
    </row>
    <row r="7" ht="42" customHeight="1">
      <c r="A7" s="19" t="str">
        <v>Ingresos</v>
      </c>
      <c r="B7" s="19" t="str">
        <v>Ingreso neto · Persona 1</v>
      </c>
      <c r="C7" s="28"/>
      <c r="D7" s="29" t="str">
        <v>Mes</v>
      </c>
      <c r="E7" s="20" t="str">
        <f>IF(C7="","",ROUND(ROUND(C7*100,0)/IF(D7="Mes",1,IF(D7="Trimestre",3,IF(D7="Año",12,NA()))),0)/100)</f>
      </c>
      <c r="F7" s="30"/>
    </row>
    <row r="8" ht="42" customHeight="1">
      <c r="A8" s="3" t="str">
        <v>Ingresos</v>
      </c>
      <c r="B8" s="3" t="str">
        <v>Ingreso neto · Persona 2</v>
      </c>
      <c r="C8" s="26"/>
      <c r="D8" s="27" t="str">
        <v>Mes</v>
      </c>
      <c r="E8" s="16" t="str">
        <f>IF(C8="","",ROUND(ROUND(C8*100,0)/IF(D8="Mes",1,IF(D8="Trimestre",3,IF(D8="Año",12,NA()))),0)/100)</f>
      </c>
      <c r="F8" s="10"/>
    </row>
    <row r="9" ht="42" customHeight="1">
      <c r="A9" s="3" t="str">
        <v>Ingresos</v>
      </c>
      <c r="B9" s="3" t="str">
        <v>Asignaciones familiares</v>
      </c>
      <c r="C9" s="26"/>
      <c r="D9" s="27" t="str">
        <v>Mes</v>
      </c>
      <c r="E9" s="16" t="str">
        <f>IF(C9="","",ROUND(ROUND(C9*100,0)/IF(D9="Mes",1,IF(D9="Trimestre",3,IF(D9="Año",12,NA()))),0)/100)</f>
      </c>
      <c r="F9" s="10"/>
    </row>
    <row r="10" ht="42" customHeight="1">
      <c r="A10" s="3" t="str">
        <v>Ingresos</v>
      </c>
      <c r="B10" s="3" t="str">
        <v>13.º salario · Persona 1</v>
      </c>
      <c r="C10" s="26"/>
      <c r="D10" s="27" t="str">
        <v>Año</v>
      </c>
      <c r="E10" s="16" t="str">
        <f>IF(C10="","",ROUND(ROUND(C10*100,0)/IF(D10="Mes",1,IF(D10="Trimestre",3,IF(D10="Año",12,NA()))),0)/100)</f>
      </c>
      <c r="F10" s="10"/>
    </row>
    <row r="11" ht="42" customHeight="1">
      <c r="A11" s="3" t="str">
        <v>Ingresos</v>
      </c>
      <c r="B11" s="3" t="str">
        <v>13.º salario · Persona 2</v>
      </c>
      <c r="C11" s="26"/>
      <c r="D11" s="27" t="str">
        <v>Año</v>
      </c>
      <c r="E11" s="16" t="str">
        <f>IF(C11="","",ROUND(ROUND(C11*100,0)/IF(D11="Mes",1,IF(D11="Trimestre",3,IF(D11="Año",12,NA()))),0)/100)</f>
      </c>
      <c r="F11" s="10"/>
    </row>
    <row r="12" ht="42" customHeight="1">
      <c r="A12" s="3" t="str">
        <v>Ingresos</v>
      </c>
      <c r="B12" s="3" t="str">
        <v>Pensiones alimenticias recibidas</v>
      </c>
      <c r="C12" s="26"/>
      <c r="D12" s="27" t="str">
        <v>Mes</v>
      </c>
      <c r="E12" s="16" t="str">
        <f>IF(C12="","",ROUND(ROUND(C12*100,0)/IF(D12="Mes",1,IF(D12="Trimestre",3,IF(D12="Año",12,NA()))),0)/100)</f>
      </c>
      <c r="F12" s="10"/>
    </row>
    <row r="13" ht="42" customHeight="1">
      <c r="A13" s="3" t="str">
        <v>Ingresos</v>
      </c>
      <c r="B13" s="3" t="str">
        <v>Otros ingresos</v>
      </c>
      <c r="C13" s="26"/>
      <c r="D13" s="27" t="str">
        <v>Mes</v>
      </c>
      <c r="E13" s="16" t="str">
        <f>IF(C13="","",ROUND(ROUND(C13*100,0)/IF(D13="Mes",1,IF(D13="Trimestre",3,IF(D13="Año",12,NA()))),0)/100)</f>
      </c>
      <c r="F13" s="10"/>
    </row>
    <row r="14" ht="42" customHeight="1">
      <c r="A14" s="19" t="str">
        <v>Gastos fijos · Vivienda</v>
      </c>
      <c r="B14" s="19" t="str">
        <v>Alquiler incluidos los gastos accesorios</v>
      </c>
      <c r="C14" s="28"/>
      <c r="D14" s="29" t="str">
        <v>Mes</v>
      </c>
      <c r="E14" s="20" t="str">
        <f>IF(C14="","",ROUND(ROUND(C14*100,0)/IF(D14="Mes",1,IF(D14="Trimestre",3,IF(D14="Año",12,NA()))),0)/100)</f>
      </c>
      <c r="F14" s="30"/>
    </row>
    <row r="15" ht="42" customHeight="1">
      <c r="A15" s="3" t="str">
        <v>Gastos fijos · Vivienda</v>
      </c>
      <c r="B15" s="3" t="str">
        <v>Intereses hipotecarios</v>
      </c>
      <c r="C15" s="26"/>
      <c r="D15" s="27" t="str">
        <v>Mes</v>
      </c>
      <c r="E15" s="16" t="str">
        <f>IF(C15="","",ROUND(ROUND(C15*100,0)/IF(D15="Mes",1,IF(D15="Trimestre",3,IF(D15="Año",12,NA()))),0)/100)</f>
      </c>
      <c r="F15" s="10"/>
    </row>
    <row r="16" ht="42" customHeight="1">
      <c r="A16" s="3" t="str">
        <v>Gastos fijos · Vivienda</v>
      </c>
      <c r="B16" s="3" t="str">
        <v>Aportación a la vivienda u otros gastos de vivienda</v>
      </c>
      <c r="C16" s="26"/>
      <c r="D16" s="27" t="str">
        <v>Mes</v>
      </c>
      <c r="E16" s="16" t="str">
        <f>IF(C16="","",ROUND(ROUND(C16*100,0)/IF(D16="Mes",1,IF(D16="Trimestre",3,IF(D16="Año",12,NA()))),0)/100)</f>
      </c>
      <c r="F16" s="10"/>
    </row>
    <row r="17" ht="42" customHeight="1">
      <c r="A17" s="3" t="str">
        <v>Gastos fijos · Vivienda</v>
      </c>
      <c r="B17" s="3" t="str">
        <v>Calefacción y gastos accesorios por separado</v>
      </c>
      <c r="C17" s="26"/>
      <c r="D17" s="27" t="str">
        <v>Mes</v>
      </c>
      <c r="E17" s="16" t="str">
        <f>IF(C17="","",ROUND(ROUND(C17*100,0)/IF(D17="Mes",1,IF(D17="Trimestre",3,IF(D17="Año",12,NA()))),0)/100)</f>
      </c>
      <c r="F17" s="10"/>
    </row>
    <row r="18" ht="42" customHeight="1">
      <c r="A18" s="3" t="str">
        <v>Gastos fijos · Vivienda</v>
      </c>
      <c r="B18" s="3" t="str">
        <v>Costos de calefacción</v>
      </c>
      <c r="C18" s="26"/>
      <c r="D18" s="27" t="str">
        <v>Mes</v>
      </c>
      <c r="E18" s="16" t="str">
        <f>IF(C18="","",ROUND(ROUND(C18*100,0)/IF(D18="Mes",1,IF(D18="Trimestre",3,IF(D18="Año",12,NA()))),0)/100)</f>
      </c>
      <c r="F18" s="10"/>
    </row>
    <row r="19" ht="42" customHeight="1">
      <c r="A19" s="3" t="str">
        <v>Gastos fijos · Vivienda</v>
      </c>
      <c r="B19" s="3" t="str">
        <v>Mantenimiento de chimeneas y calefacción.</v>
      </c>
      <c r="C19" s="26"/>
      <c r="D19" s="27" t="str">
        <v>Año</v>
      </c>
      <c r="E19" s="16" t="str">
        <f>IF(C19="","",ROUND(ROUND(C19*100,0)/IF(D19="Mes",1,IF(D19="Trimestre",3,IF(D19="Año",12,NA()))),0)/100)</f>
      </c>
      <c r="F19" s="10"/>
    </row>
    <row r="20" ht="42" customHeight="1">
      <c r="A20" s="3" t="str">
        <v>Gastos fijos · Vivienda</v>
      </c>
      <c r="B20" s="3" t="str">
        <v>Agua, alcantarillado y basura</v>
      </c>
      <c r="C20" s="26"/>
      <c r="D20" s="27" t="str">
        <v>Mes</v>
      </c>
      <c r="E20" s="16" t="str">
        <f>IF(C20="","",ROUND(ROUND(C20*100,0)/IF(D20="Mes",1,IF(D20="Trimestre",3,IF(D20="Año",12,NA()))),0)/100)</f>
      </c>
      <c r="F20" s="10"/>
    </row>
    <row r="21" ht="42" customHeight="1">
      <c r="A21" s="3" t="str">
        <v>Gastos fijos · Vivienda</v>
      </c>
      <c r="B21" s="3" t="str">
        <v>Seguro del edificio</v>
      </c>
      <c r="C21" s="26"/>
      <c r="D21" s="27" t="str">
        <v>Año</v>
      </c>
      <c r="E21" s="16" t="str">
        <f>IF(C21="","",ROUND(ROUND(C21*100,0)/IF(D21="Mes",1,IF(D21="Trimestre",3,IF(D21="Año",12,NA()))),0)/100)</f>
      </c>
      <c r="F21" s="10"/>
    </row>
    <row r="22" ht="42" customHeight="1">
      <c r="A22" s="3" t="str">
        <v>Gastos fijos · Vivienda</v>
      </c>
      <c r="B22" s="3" t="str">
        <v>Aportaciones al fondo de renovación</v>
      </c>
      <c r="C22" s="26"/>
      <c r="D22" s="27" t="str">
        <v>Año</v>
      </c>
      <c r="E22" s="16" t="str">
        <f>IF(C22="","",ROUND(ROUND(C22*100,0)/IF(D22="Mes",1,IF(D22="Trimestre",3,IF(D22="Año",12,NA()))),0)/100)</f>
      </c>
      <c r="F22" s="10"/>
    </row>
    <row r="23" ht="42" customHeight="1">
      <c r="A23" s="3" t="str">
        <v>Gastos fijos · Vivienda</v>
      </c>
      <c r="B23" s="3" t="str">
        <v>Electricidad</v>
      </c>
      <c r="C23" s="26"/>
      <c r="D23" s="27" t="str">
        <v>Mes</v>
      </c>
      <c r="E23" s="16" t="str">
        <f>IF(C23="","",ROUND(ROUND(C23*100,0)/IF(D23="Mes",1,IF(D23="Trimestre",3,IF(D23="Año",12,NA()))),0)/100)</f>
      </c>
      <c r="F23" s="10"/>
    </row>
    <row r="24" ht="42" customHeight="1">
      <c r="A24" s="19" t="str">
        <v>Gastos fijos · Energía y comunicación</v>
      </c>
      <c r="B24" s="19" t="str">
        <v>Suscripción a Internet y TV</v>
      </c>
      <c r="C24" s="28"/>
      <c r="D24" s="29" t="str">
        <v>Mes</v>
      </c>
      <c r="E24" s="20" t="str">
        <f>IF(C24="","",ROUND(ROUND(C24*100,0)/IF(D24="Mes",1,IF(D24="Trimestre",3,IF(D24="Año",12,NA()))),0)/100)</f>
      </c>
      <c r="F24" s="30"/>
    </row>
    <row r="25" ht="42" customHeight="1">
      <c r="A25" s="3" t="str">
        <v>Gastos fijos · Energía y comunicación</v>
      </c>
      <c r="B25" s="3" t="str">
        <v>Suscripciones de telefonía móvil – hogar</v>
      </c>
      <c r="C25" s="26"/>
      <c r="D25" s="27" t="str">
        <v>Mes</v>
      </c>
      <c r="E25" s="16" t="str">
        <f>IF(C25="","",ROUND(ROUND(C25*100,0)/IF(D25="Mes",1,IF(D25="Trimestre",3,IF(D25="Año",12,NA()))),0)/100)</f>
      </c>
      <c r="F25" s="10"/>
    </row>
    <row r="26" ht="42" customHeight="1">
      <c r="A26" s="3" t="str">
        <v>Gastos fijos · Energía y comunicación</v>
      </c>
      <c r="B26" s="3" t="str">
        <v>Streaming y suscripciones digitales</v>
      </c>
      <c r="C26" s="26"/>
      <c r="D26" s="27" t="str">
        <v>Mes</v>
      </c>
      <c r="E26" s="16" t="str">
        <f>IF(C26="","",ROUND(ROUND(C26*100,0)/IF(D26="Mes",1,IF(D26="Trimestre",3,IF(D26="Año",12,NA()))),0)/100)</f>
      </c>
      <c r="F26" s="10"/>
    </row>
    <row r="27" ht="42" customHeight="1">
      <c r="A27" s="3" t="str">
        <v>Gastos fijos · Energía y comunicación</v>
      </c>
      <c r="B27" s="3" t="str">
        <v>Serafe</v>
      </c>
      <c r="C27" s="26"/>
      <c r="D27" s="27" t="str">
        <v>Año</v>
      </c>
      <c r="E27" s="16" t="str">
        <f>IF(C27="","",ROUND(ROUND(C27*100,0)/IF(D27="Mes",1,IF(D27="Trimestre",3,IF(D27="Año",12,NA()))),0)/100)</f>
      </c>
      <c r="F27" s="10"/>
    </row>
    <row r="28" ht="42" customHeight="1">
      <c r="A28" s="3" t="str">
        <v>Gastos fijos · Energía y comunicación</v>
      </c>
      <c r="B28" s="3" t="str">
        <v>Conexión de cable separada</v>
      </c>
      <c r="C28" s="26"/>
      <c r="D28" s="27" t="str">
        <v>Mes</v>
      </c>
      <c r="E28" s="16" t="str">
        <f>IF(C28="","",ROUND(ROUND(C28*100,0)/IF(D28="Mes",1,IF(D28="Trimestre",3,IF(D28="Año",12,NA()))),0)/100)</f>
      </c>
      <c r="F28" s="10"/>
    </row>
    <row r="29" ht="42" customHeight="1">
      <c r="A29" s="19" t="str">
        <v>Gastos fijos · Impuestos</v>
      </c>
      <c r="B29" s="19" t="str">
        <v>Impuestos cantonales, municipales y eclesiásticos</v>
      </c>
      <c r="C29" s="28"/>
      <c r="D29" s="29" t="str">
        <v>Año</v>
      </c>
      <c r="E29" s="20" t="str">
        <f>IF(C29="","",ROUND(ROUND(C29*100,0)/IF(D29="Mes",1,IF(D29="Trimestre",3,IF(D29="Año",12,NA()))),0)/100)</f>
      </c>
      <c r="F29" s="30"/>
    </row>
    <row r="30" ht="42" customHeight="1">
      <c r="A30" s="3" t="str">
        <v>Gastos fijos · Impuestos</v>
      </c>
      <c r="B30" s="3" t="str">
        <v>Impuesto federal directo</v>
      </c>
      <c r="C30" s="26"/>
      <c r="D30" s="27" t="str">
        <v>Año</v>
      </c>
      <c r="E30" s="16" t="str">
        <f>IF(C30="","",ROUND(ROUND(C30*100,0)/IF(D30="Mes",1,IF(D30="Trimestre",3,IF(D30="Año",12,NA()))),0)/100)</f>
      </c>
      <c r="F30" s="10"/>
    </row>
    <row r="31" ht="42" customHeight="1">
      <c r="A31" s="3" t="str">
        <v>Gastos fijos · Impuestos</v>
      </c>
      <c r="B31" s="3" t="str">
        <v>Contribución sustitutoria por no prestar servicio personal en el cuerpo de bomberos (Feuerwehrersatzabgabe)</v>
      </c>
      <c r="C31" s="26"/>
      <c r="D31" s="27" t="str">
        <v>Año</v>
      </c>
      <c r="E31" s="16" t="str">
        <f>IF(C31="","",ROUND(ROUND(C31*100,0)/IF(D31="Mes",1,IF(D31="Trimestre",3,IF(D31="Año",12,NA()))),0)/100)</f>
      </c>
      <c r="F31" s="10"/>
    </row>
    <row r="32" ht="42" customHeight="1">
      <c r="A32" s="3" t="str">
        <v>Gastos fijos · Impuestos</v>
      </c>
      <c r="B32" s="3" t="str">
        <v>Contribución sustitutoria por no cumplir total o parcialmente la obligación de servicio militar o civil (Wehrpflichtersatzabgabe)</v>
      </c>
      <c r="C32" s="26"/>
      <c r="D32" s="27" t="str">
        <v>Año</v>
      </c>
      <c r="E32" s="16" t="str">
        <f>IF(C32="","",ROUND(ROUND(C32*100,0)/IF(D32="Mes",1,IF(D32="Trimestre",3,IF(D32="Año",12,NA()))),0)/100)</f>
      </c>
      <c r="F32" s="10"/>
    </row>
    <row r="33" ht="42" customHeight="1">
      <c r="A33" s="19" t="str">
        <v>Gastos fijos · Transporte público</v>
      </c>
      <c r="B33" s="19" t="str">
        <v>Abonos de transporte público – hogar</v>
      </c>
      <c r="C33" s="28"/>
      <c r="D33" s="29" t="str">
        <v>Mes</v>
      </c>
      <c r="E33" s="20" t="str">
        <f>IF(C33="","",ROUND(ROUND(C33*100,0)/IF(D33="Mes",1,IF(D33="Trimestre",3,IF(D33="Año",12,NA()))),0)/100)</f>
      </c>
      <c r="F33" s="30"/>
    </row>
    <row r="34" ht="42" customHeight="1">
      <c r="A34" s="19" t="str">
        <v>Gastos fijos · Coche y moto</v>
      </c>
      <c r="B34" s="19" t="str">
        <v>Impuesto sobre vehículos de motor</v>
      </c>
      <c r="C34" s="28"/>
      <c r="D34" s="29" t="str">
        <v>Año</v>
      </c>
      <c r="E34" s="20" t="str">
        <f>IF(C34="","",ROUND(ROUND(C34*100,0)/IF(D34="Mes",1,IF(D34="Trimestre",3,IF(D34="Año",12,NA()))),0)/100)</f>
      </c>
      <c r="F34" s="30"/>
    </row>
    <row r="35" ht="42" customHeight="1">
      <c r="A35" s="3" t="str">
        <v>Gastos fijos · Coche y moto</v>
      </c>
      <c r="B35" s="3" t="str">
        <v>Seguro de vehículo</v>
      </c>
      <c r="C35" s="26"/>
      <c r="D35" s="27" t="str">
        <v>Año</v>
      </c>
      <c r="E35" s="16" t="str">
        <f>IF(C35="","",ROUND(ROUND(C35*100,0)/IF(D35="Mes",1,IF(D35="Trimestre",3,IF(D35="Año",12,NA()))),0)/100)</f>
      </c>
      <c r="F35" s="10"/>
    </row>
    <row r="36" ht="42" customHeight="1">
      <c r="A36" s="3" t="str">
        <v>Gastos fijos · Coche y moto</v>
      </c>
      <c r="B36" s="3" t="str">
        <v>Garaje y plaza de aparcamiento permanente.</v>
      </c>
      <c r="C36" s="26"/>
      <c r="D36" s="27" t="str">
        <v>Mes</v>
      </c>
      <c r="E36" s="16" t="str">
        <f>IF(C36="","",ROUND(ROUND(C36*100,0)/IF(D36="Mes",1,IF(D36="Trimestre",3,IF(D36="Año",12,NA()))),0)/100)</f>
      </c>
      <c r="F36" s="10"/>
    </row>
    <row r="37" ht="42" customHeight="1">
      <c r="A37" s="3" t="str">
        <v>Gastos fijos · Coche y moto</v>
      </c>
      <c r="B37" s="3" t="str">
        <v>Cuota de leasing</v>
      </c>
      <c r="C37" s="26"/>
      <c r="D37" s="27" t="str">
        <v>Mes</v>
      </c>
      <c r="E37" s="16" t="str">
        <f>IF(C37="","",ROUND(ROUND(C37*100,0)/IF(D37="Mes",1,IF(D37="Trimestre",3,IF(D37="Año",12,NA()))),0)/100)</f>
      </c>
      <c r="F37" s="10"/>
    </row>
    <row r="38" ht="42" customHeight="1">
      <c r="A38" s="19" t="str">
        <v>Gastos fijos · Seguros y previsión</v>
      </c>
      <c r="B38" s="19" t="str">
        <v>Seguro básico (KVG) – hogar</v>
      </c>
      <c r="C38" s="28"/>
      <c r="D38" s="29" t="str">
        <v>Mes</v>
      </c>
      <c r="E38" s="20" t="str">
        <f>IF(C38="","",ROUND(ROUND(C38*100,0)/IF(D38="Mes",1,IF(D38="Trimestre",3,IF(D38="Año",12,NA()))),0)/100)</f>
      </c>
      <c r="F38" s="30"/>
    </row>
    <row r="39" ht="42" customHeight="1">
      <c r="A39" s="3" t="str">
        <v>Gastos fijos · Seguros y previsión</v>
      </c>
      <c r="B39" s="3" t="str">
        <v>Seguro complementario (VVG) – hogar</v>
      </c>
      <c r="C39" s="26"/>
      <c r="D39" s="27" t="str">
        <v>Mes</v>
      </c>
      <c r="E39" s="16" t="str">
        <f>IF(C39="","",ROUND(ROUND(C39*100,0)/IF(D39="Mes",1,IF(D39="Trimestre",3,IF(D39="Año",12,NA()))),0)/100)</f>
      </c>
      <c r="F39" s="10"/>
    </row>
    <row r="40" ht="42" customHeight="1">
      <c r="A40" s="3" t="str">
        <v>Gastos fijos · Seguros y previsión</v>
      </c>
      <c r="B40" s="3" t="str">
        <v>Seguro del contenido del hogar y responsabilidad civil privada</v>
      </c>
      <c r="C40" s="26"/>
      <c r="D40" s="27" t="str">
        <v>Año</v>
      </c>
      <c r="E40" s="16" t="str">
        <f>IF(C40="","",ROUND(ROUND(C40*100,0)/IF(D40="Mes",1,IF(D40="Trimestre",3,IF(D40="Año",12,NA()))),0)/100)</f>
      </c>
      <c r="F40" s="10"/>
    </row>
    <row r="41" ht="42" customHeight="1">
      <c r="A41" s="3" t="str">
        <v>Gastos fijos · Seguros y previsión</v>
      </c>
      <c r="B41" s="3" t="str">
        <v>Seguros de vida – hogar</v>
      </c>
      <c r="C41" s="26"/>
      <c r="D41" s="27" t="str">
        <v>Mes</v>
      </c>
      <c r="E41" s="16" t="str">
        <f>IF(C41="","",ROUND(ROUND(C41*100,0)/IF(D41="Mes",1,IF(D41="Trimestre",3,IF(D41="Año",12,NA()))),0)/100)</f>
      </c>
      <c r="F41" s="10"/>
    </row>
    <row r="42" ht="42" customHeight="1">
      <c r="A42" s="3" t="str">
        <v>Gastos fijos · Seguros y previsión</v>
      </c>
      <c r="B42" s="3" t="str">
        <v>Otros seguros</v>
      </c>
      <c r="C42" s="26"/>
      <c r="D42" s="27" t="str">
        <v>Año</v>
      </c>
      <c r="E42" s="16" t="str">
        <f>IF(C42="","",ROUND(ROUND(C42*100,0)/IF(D42="Mes",1,IF(D42="Trimestre",3,IF(D42="Año",12,NA()))),0)/100)</f>
      </c>
      <c r="F42" s="10"/>
    </row>
    <row r="43" ht="42" customHeight="1">
      <c r="A43" s="19" t="str">
        <v>Gastos fijos · Varios</v>
      </c>
      <c r="B43" s="19" t="str">
        <v>Periódicos y revistas</v>
      </c>
      <c r="C43" s="28"/>
      <c r="D43" s="29" t="str">
        <v>Mes</v>
      </c>
      <c r="E43" s="20" t="str">
        <f>IF(C43="","",ROUND(ROUND(C43*100,0)/IF(D43="Mes",1,IF(D43="Trimestre",3,IF(D43="Año",12,NA()))),0)/100)</f>
      </c>
      <c r="F43" s="30"/>
    </row>
    <row r="44" ht="42" customHeight="1">
      <c r="A44" s="3" t="str">
        <v>Gastos fijos · Varios</v>
      </c>
      <c r="B44" s="3" t="str">
        <v>Afiliaciones y cuotas de asociaciones</v>
      </c>
      <c r="C44" s="26"/>
      <c r="D44" s="27" t="str">
        <v>Año</v>
      </c>
      <c r="E44" s="16" t="str">
        <f>IF(C44="","",ROUND(ROUND(C44*100,0)/IF(D44="Mes",1,IF(D44="Trimestre",3,IF(D44="Año",12,NA()))),0)/100)</f>
      </c>
      <c r="F44" s="10"/>
    </row>
    <row r="45" ht="42" customHeight="1">
      <c r="A45" s="3" t="str">
        <v>Gastos fijos · Varios</v>
      </c>
      <c r="B45" s="3" t="str">
        <v>Cuotas escolares, formación y formación continua</v>
      </c>
      <c r="C45" s="26"/>
      <c r="D45" s="27" t="str">
        <v>Mes</v>
      </c>
      <c r="E45" s="16" t="str">
        <f>IF(C45="","",ROUND(ROUND(C45*100,0)/IF(D45="Mes",1,IF(D45="Trimestre",3,IF(D45="Año",12,NA()))),0)/100)</f>
      </c>
      <c r="F45" s="10"/>
    </row>
    <row r="46" ht="42" customHeight="1">
      <c r="A46" s="3" t="str">
        <v>Gastos fijos · Varios</v>
      </c>
      <c r="B46" s="3" t="str">
        <v>Aficiones de los adultos</v>
      </c>
      <c r="C46" s="26"/>
      <c r="D46" s="27" t="str">
        <v>Mes</v>
      </c>
      <c r="E46" s="16" t="str">
        <f>IF(C46="","",ROUND(ROUND(C46*100,0)/IF(D46="Mes",1,IF(D46="Trimestre",3,IF(D46="Año",12,NA()))),0)/100)</f>
      </c>
      <c r="F46" s="10"/>
    </row>
    <row r="47" ht="42" customHeight="1">
      <c r="A47" s="3" t="str">
        <v>Gastos fijos · Varios</v>
      </c>
      <c r="B47" s="3" t="str">
        <v>Aficiones de los niños</v>
      </c>
      <c r="C47" s="26"/>
      <c r="D47" s="27" t="str">
        <v>Mes</v>
      </c>
      <c r="E47" s="16" t="str">
        <f>IF(C47="","",ROUND(ROUND(C47*100,0)/IF(D47="Mes",1,IF(D47="Trimestre",3,IF(D47="Año",12,NA()))),0)/100)</f>
      </c>
      <c r="F47" s="10"/>
    </row>
    <row r="48" ht="42" customHeight="1">
      <c r="A48" s="3" t="str">
        <v>Gastos fijos · Varios</v>
      </c>
      <c r="B48" s="3" t="str">
        <v>Cuidado de niños y ayuda doméstica.</v>
      </c>
      <c r="C48" s="26"/>
      <c r="D48" s="27" t="str">
        <v>Mes</v>
      </c>
      <c r="E48" s="16" t="str">
        <f>IF(C48="","",ROUND(ROUND(C48*100,0)/IF(D48="Mes",1,IF(D48="Trimestre",3,IF(D48="Año",12,NA()))),0)/100)</f>
      </c>
      <c r="F48" s="10"/>
    </row>
    <row r="49" ht="42" customHeight="1">
      <c r="A49" s="3" t="str">
        <v>Gastos fijos · Varios</v>
      </c>
      <c r="B49" s="3" t="str">
        <v>Varios</v>
      </c>
      <c r="C49" s="26"/>
      <c r="D49" s="27" t="str">
        <v>Mes</v>
      </c>
      <c r="E49" s="16" t="str">
        <f>IF(C49="","",ROUND(ROUND(C49*100,0)/IF(D49="Mes",1,IF(D49="Trimestre",3,IF(D49="Año",12,NA()))),0)/100)</f>
      </c>
      <c r="F49" s="10"/>
    </row>
    <row r="50" ht="42" customHeight="1">
      <c r="A50" s="3" t="str">
        <v>Gastos fijos · Varios</v>
      </c>
      <c r="B50" s="3" t="str">
        <v>Deudas y pagos a plazos</v>
      </c>
      <c r="C50" s="26"/>
      <c r="D50" s="27" t="str">
        <v>Mes</v>
      </c>
      <c r="E50" s="16" t="str">
        <f>IF(C50="","",ROUND(ROUND(C50*100,0)/IF(D50="Mes",1,IF(D50="Trimestre",3,IF(D50="Año",12,NA()))),0)/100)</f>
      </c>
      <c r="F50" s="10"/>
    </row>
    <row r="51" ht="42" customHeight="1">
      <c r="A51" s="3" t="str">
        <v>Gastos fijos · Varios</v>
      </c>
      <c r="B51" s="3" t="str">
        <v>Pagos de manutención</v>
      </c>
      <c r="C51" s="26"/>
      <c r="D51" s="27" t="str">
        <v>Mes</v>
      </c>
      <c r="E51" s="16" t="str">
        <f>IF(C51="","",ROUND(ROUND(C51*100,0)/IF(D51="Mes",1,IF(D51="Trimestre",3,IF(D51="Año",12,NA()))),0)/100)</f>
      </c>
      <c r="F51" s="10"/>
    </row>
    <row r="52" ht="42" customHeight="1">
      <c r="A52" s="19" t="str">
        <v>Gastos variables · Hogar</v>
      </c>
      <c r="B52" s="19" t="str">
        <v>Alimentos y bebidas</v>
      </c>
      <c r="C52" s="28"/>
      <c r="D52" s="29" t="str">
        <v>Mes</v>
      </c>
      <c r="E52" s="20" t="str">
        <f>IF(C52="","",ROUND(ROUND(C52*100,0)/IF(D52="Mes",1,IF(D52="Trimestre",3,IF(D52="Año",12,NA()))),0)/100)</f>
      </c>
      <c r="F52" s="30"/>
    </row>
    <row r="53" ht="42" customHeight="1">
      <c r="A53" s="3" t="str">
        <v>Gastos variables · Hogar</v>
      </c>
      <c r="B53" s="3" t="str">
        <v>Artículos para el hogar y consumibles.</v>
      </c>
      <c r="C53" s="26"/>
      <c r="D53" s="27" t="str">
        <v>Mes</v>
      </c>
      <c r="E53" s="16" t="str">
        <f>IF(C53="","",ROUND(ROUND(C53*100,0)/IF(D53="Mes",1,IF(D53="Trimestre",3,IF(D53="Año",12,NA()))),0)/100)</f>
      </c>
      <c r="F53" s="10"/>
    </row>
    <row r="54" ht="42" customHeight="1">
      <c r="A54" s="3" t="str">
        <v>Gastos variables · Hogar</v>
      </c>
      <c r="B54" s="3" t="str">
        <v>Invitados e invitaciones</v>
      </c>
      <c r="C54" s="26"/>
      <c r="D54" s="27" t="str">
        <v>Mes</v>
      </c>
      <c r="E54" s="16" t="str">
        <f>IF(C54="","",ROUND(ROUND(C54*100,0)/IF(D54="Mes",1,IF(D54="Trimestre",3,IF(D54="Año",12,NA()))),0)/100)</f>
      </c>
      <c r="F54" s="10"/>
    </row>
    <row r="55" ht="42" customHeight="1">
      <c r="A55" s="3" t="str">
        <v>Gastos variables · Hogar</v>
      </c>
      <c r="B55" s="3" t="str">
        <v>Alimentos para animales y suministros para mascotas.</v>
      </c>
      <c r="C55" s="26"/>
      <c r="D55" s="27" t="str">
        <v>Mes</v>
      </c>
      <c r="E55" s="16" t="str">
        <f>IF(C55="","",ROUND(ROUND(C55*100,0)/IF(D55="Mes",1,IF(D55="Trimestre",3,IF(D55="Año",12,NA()))),0)/100)</f>
      </c>
      <c r="F55" s="10"/>
    </row>
    <row r="56" ht="42" customHeight="1">
      <c r="A56" s="19" t="str">
        <v>Gastos variables · Movilidad</v>
      </c>
      <c r="B56" s="19" t="str">
        <v>Billetes multiviaje y billetes sencillos.</v>
      </c>
      <c r="C56" s="28"/>
      <c r="D56" s="29" t="str">
        <v>Mes</v>
      </c>
      <c r="E56" s="20" t="str">
        <f>IF(C56="","",ROUND(ROUND(C56*100,0)/IF(D56="Mes",1,IF(D56="Trimestre",3,IF(D56="Año",12,NA()))),0)/100)</f>
      </c>
      <c r="F56" s="30"/>
    </row>
    <row r="57" ht="42" customHeight="1">
      <c r="A57" s="3" t="str">
        <v>Gastos variables · Movilidad</v>
      </c>
      <c r="B57" s="3" t="str">
        <v>Bicicletas, bicicletas eléctricas, ciclomotores y patinetes eléctricos.</v>
      </c>
      <c r="C57" s="26"/>
      <c r="D57" s="27" t="str">
        <v>Mes</v>
      </c>
      <c r="E57" s="16" t="str">
        <f>IF(C57="","",ROUND(ROUND(C57*100,0)/IF(D57="Mes",1,IF(D57="Trimestre",3,IF(D57="Año",12,NA()))),0)/100)</f>
      </c>
      <c r="F57" s="10"/>
    </row>
    <row r="58" ht="42" customHeight="1">
      <c r="A58" s="3" t="str">
        <v>Gastos variables · Movilidad</v>
      </c>
      <c r="B58" s="3" t="str">
        <v>Combustible y carga</v>
      </c>
      <c r="C58" s="26"/>
      <c r="D58" s="27" t="str">
        <v>Mes</v>
      </c>
      <c r="E58" s="16" t="str">
        <f>IF(C58="","",ROUND(ROUND(C58*100,0)/IF(D58="Mes",1,IF(D58="Trimestre",3,IF(D58="Año",12,NA()))),0)/100)</f>
      </c>
      <c r="F58" s="10"/>
    </row>
    <row r="59" ht="42" customHeight="1">
      <c r="A59" s="3" t="str">
        <v>Gastos variables · Movilidad</v>
      </c>
      <c r="B59" s="3" t="str">
        <v>Gastos de aparcamiento</v>
      </c>
      <c r="C59" s="26"/>
      <c r="D59" s="27" t="str">
        <v>Mes</v>
      </c>
      <c r="E59" s="16" t="str">
        <f>IF(C59="","",ROUND(ROUND(C59*100,0)/IF(D59="Mes",1,IF(D59="Trimestre",3,IF(D59="Año",12,NA()))),0)/100)</f>
      </c>
      <c r="F59" s="10"/>
    </row>
    <row r="60" ht="42" customHeight="1">
      <c r="A60" s="19" t="str">
        <v>Gastos variables · Persona 1</v>
      </c>
      <c r="B60" s="19" t="str">
        <v>Ropa y zapatos</v>
      </c>
      <c r="C60" s="28"/>
      <c r="D60" s="29" t="str">
        <v>Mes</v>
      </c>
      <c r="E60" s="20" t="str">
        <f>IF(C60="","",ROUND(ROUND(C60*100,0)/IF(D60="Mes",1,IF(D60="Trimestre",3,IF(D60="Año",12,NA()))),0)/100)</f>
      </c>
      <c r="F60" s="30"/>
    </row>
    <row r="61" ht="42" customHeight="1">
      <c r="A61" s="3" t="str">
        <v>Gastos variables · Persona 1</v>
      </c>
      <c r="B61" s="3" t="str">
        <v>Peluquería y cuidado corporal.</v>
      </c>
      <c r="C61" s="26"/>
      <c r="D61" s="27" t="str">
        <v>Mes</v>
      </c>
      <c r="E61" s="16" t="str">
        <f>IF(C61="","",ROUND(ROUND(C61*100,0)/IF(D61="Mes",1,IF(D61="Trimestre",3,IF(D61="Año",12,NA()))),0)/100)</f>
      </c>
      <c r="F61" s="10"/>
    </row>
    <row r="62" ht="42" customHeight="1">
      <c r="A62" s="3" t="str">
        <v>Gastos variables · Persona 1</v>
      </c>
      <c r="B62" s="3" t="str">
        <v>Tiempo libre y dinero de bolsillo.</v>
      </c>
      <c r="C62" s="26"/>
      <c r="D62" s="27" t="str">
        <v>Mes</v>
      </c>
      <c r="E62" s="16" t="str">
        <f>IF(C62="","",ROUND(ROUND(C62*100,0)/IF(D62="Mes",1,IF(D62="Trimestre",3,IF(D62="Año",12,NA()))),0)/100)</f>
      </c>
      <c r="F62" s="10"/>
    </row>
    <row r="63" ht="42" customHeight="1">
      <c r="A63" s="3" t="str">
        <v>Gastos variables · Persona 1</v>
      </c>
      <c r="B63" s="3" t="str">
        <v>Alcohol, tabaco y similares</v>
      </c>
      <c r="C63" s="26"/>
      <c r="D63" s="27" t="str">
        <v>Mes</v>
      </c>
      <c r="E63" s="16" t="str">
        <f>IF(C63="","",ROUND(ROUND(C63*100,0)/IF(D63="Mes",1,IF(D63="Trimestre",3,IF(D63="Año",12,NA()))),0)/100)</f>
      </c>
      <c r="F63" s="10"/>
    </row>
    <row r="64" ht="42" customHeight="1">
      <c r="A64" s="3" t="str">
        <v>Gastos variables · Persona 1</v>
      </c>
      <c r="B64" s="3" t="str">
        <v>Comidas fuera de casa durante el trabajo</v>
      </c>
      <c r="C64" s="26"/>
      <c r="D64" s="27" t="str">
        <v>Mes</v>
      </c>
      <c r="E64" s="16" t="str">
        <f>IF(C64="","",ROUND(ROUND(C64*100,0)/IF(D64="Mes",1,IF(D64="Trimestre",3,IF(D64="Año",12,NA()))),0)/100)</f>
      </c>
      <c r="F64" s="10"/>
    </row>
    <row r="65" ht="42" customHeight="1">
      <c r="A65" s="19" t="str">
        <v>Gastos variables · Persona 2</v>
      </c>
      <c r="B65" s="19" t="str">
        <v>Ropa y zapatos</v>
      </c>
      <c r="C65" s="28"/>
      <c r="D65" s="29" t="str">
        <v>Mes</v>
      </c>
      <c r="E65" s="20" t="str">
        <f>IF(C65="","",ROUND(ROUND(C65*100,0)/IF(D65="Mes",1,IF(D65="Trimestre",3,IF(D65="Año",12,NA()))),0)/100)</f>
      </c>
      <c r="F65" s="30"/>
    </row>
    <row r="66" ht="42" customHeight="1">
      <c r="A66" s="3" t="str">
        <v>Gastos variables · Persona 2</v>
      </c>
      <c r="B66" s="3" t="str">
        <v>Peluquería y cuidado corporal.</v>
      </c>
      <c r="C66" s="26"/>
      <c r="D66" s="27" t="str">
        <v>Mes</v>
      </c>
      <c r="E66" s="16" t="str">
        <f>IF(C66="","",ROUND(ROUND(C66*100,0)/IF(D66="Mes",1,IF(D66="Trimestre",3,IF(D66="Año",12,NA()))),0)/100)</f>
      </c>
      <c r="F66" s="10"/>
    </row>
    <row r="67" ht="42" customHeight="1">
      <c r="A67" s="3" t="str">
        <v>Gastos variables · Persona 2</v>
      </c>
      <c r="B67" s="3" t="str">
        <v>Tiempo libre y dinero de bolsillo.</v>
      </c>
      <c r="C67" s="26"/>
      <c r="D67" s="27" t="str">
        <v>Mes</v>
      </c>
      <c r="E67" s="16" t="str">
        <f>IF(C67="","",ROUND(ROUND(C67*100,0)/IF(D67="Mes",1,IF(D67="Trimestre",3,IF(D67="Año",12,NA()))),0)/100)</f>
      </c>
      <c r="F67" s="10"/>
    </row>
    <row r="68" ht="42" customHeight="1">
      <c r="A68" s="3" t="str">
        <v>Gastos variables · Persona 2</v>
      </c>
      <c r="B68" s="3" t="str">
        <v>Alcohol, tabaco y similares</v>
      </c>
      <c r="C68" s="26"/>
      <c r="D68" s="27" t="str">
        <v>Mes</v>
      </c>
      <c r="E68" s="16" t="str">
        <f>IF(C68="","",ROUND(ROUND(C68*100,0)/IF(D68="Mes",1,IF(D68="Trimestre",3,IF(D68="Año",12,NA()))),0)/100)</f>
      </c>
      <c r="F68" s="10"/>
    </row>
    <row r="69" ht="42" customHeight="1">
      <c r="A69" s="3" t="str">
        <v>Gastos variables · Persona 2</v>
      </c>
      <c r="B69" s="3" t="str">
        <v>Comidas fuera de casa durante el trabajo</v>
      </c>
      <c r="C69" s="26"/>
      <c r="D69" s="27" t="str">
        <v>Mes</v>
      </c>
      <c r="E69" s="16" t="str">
        <f>IF(C69="","",ROUND(ROUND(C69*100,0)/IF(D69="Mes",1,IF(D69="Trimestre",3,IF(D69="Año",12,NA()))),0)/100)</f>
      </c>
      <c r="F69" s="10"/>
    </row>
    <row r="70" ht="42" customHeight="1">
      <c r="A70" s="19" t="str">
        <v>Gastos variables · Niños</v>
      </c>
      <c r="B70" s="19" t="str">
        <v>Ropa y zapatos</v>
      </c>
      <c r="C70" s="28"/>
      <c r="D70" s="29" t="str">
        <v>Mes</v>
      </c>
      <c r="E70" s="20" t="str">
        <f>IF(C70="","",ROUND(ROUND(C70*100,0)/IF(D70="Mes",1,IF(D70="Trimestre",3,IF(D70="Año",12,NA()))),0)/100)</f>
      </c>
      <c r="F70" s="30"/>
    </row>
    <row r="71" ht="42" customHeight="1">
      <c r="A71" s="3" t="str">
        <v>Gastos variables · Niños</v>
      </c>
      <c r="B71" s="3" t="str">
        <v>Dinero de bolsillo</v>
      </c>
      <c r="C71" s="26"/>
      <c r="D71" s="27" t="str">
        <v>Mes</v>
      </c>
      <c r="E71" s="16" t="str">
        <f>IF(C71="","",ROUND(ROUND(C71*100,0)/IF(D71="Mes",1,IF(D71="Trimestre",3,IF(D71="Año",12,NA()))),0)/100)</f>
      </c>
      <c r="F71" s="10"/>
    </row>
    <row r="72" ht="42" customHeight="1">
      <c r="A72" s="19" t="str">
        <v>Reservas</v>
      </c>
      <c r="B72" s="19" t="str">
        <v>Electrónica y sustitución de aparatos</v>
      </c>
      <c r="C72" s="28"/>
      <c r="D72" s="29" t="str">
        <v>Mes</v>
      </c>
      <c r="E72" s="20" t="str">
        <f>IF(C72="","",ROUND(ROUND(C72*100,0)/IF(D72="Mes",1,IF(D72="Trimestre",3,IF(D72="Año",12,NA()))),0)/100)</f>
      </c>
      <c r="F72" s="30"/>
    </row>
    <row r="73" ht="42" customHeight="1">
      <c r="A73" s="3" t="str">
        <v>Reservas</v>
      </c>
      <c r="B73" s="3" t="str">
        <v>Franquicia y participación en los costes – hogar</v>
      </c>
      <c r="C73" s="26"/>
      <c r="D73" s="27" t="str">
        <v>Mes</v>
      </c>
      <c r="E73" s="16" t="str">
        <f>IF(C73="","",ROUND(ROUND(C73*100,0)/IF(D73="Mes",1,IF(D73="Trimestre",3,IF(D73="Año",12,NA()))),0)/100)</f>
      </c>
      <c r="F73" s="10"/>
    </row>
    <row r="74" ht="42" customHeight="1">
      <c r="A74" s="3" t="str">
        <v>Reservas</v>
      </c>
      <c r="B74" s="3" t="str">
        <v>Dentista, gafas y lentes de contacto.</v>
      </c>
      <c r="C74" s="26"/>
      <c r="D74" s="27" t="str">
        <v>Mes</v>
      </c>
      <c r="E74" s="16" t="str">
        <f>IF(C74="","",ROUND(ROUND(C74*100,0)/IF(D74="Mes",1,IF(D74="Trimestre",3,IF(D74="Año",12,NA()))),0)/100)</f>
      </c>
      <c r="F74" s="10"/>
    </row>
    <row r="75" ht="42" customHeight="1">
      <c r="A75" s="3" t="str">
        <v>Reservas</v>
      </c>
      <c r="B75" s="3" t="str">
        <v>Costos de terapia no cubiertos</v>
      </c>
      <c r="C75" s="26"/>
      <c r="D75" s="27" t="str">
        <v>Mes</v>
      </c>
      <c r="E75" s="16" t="str">
        <f>IF(C75="","",ROUND(ROUND(C75*100,0)/IF(D75="Mes",1,IF(D75="Trimestre",3,IF(D75="Año",12,NA()))),0)/100)</f>
      </c>
      <c r="F75" s="10"/>
    </row>
    <row r="76" ht="42" customHeight="1">
      <c r="A76" s="3" t="str">
        <v>Reservas</v>
      </c>
      <c r="B76" s="3" t="str">
        <v>Veterinario y otros gastos médicos de mascotas</v>
      </c>
      <c r="C76" s="26"/>
      <c r="D76" s="27" t="str">
        <v>Mes</v>
      </c>
      <c r="E76" s="16" t="str">
        <f>IF(C76="","",ROUND(ROUND(C76*100,0)/IF(D76="Mes",1,IF(D76="Trimestre",3,IF(D76="Año",12,NA()))),0)/100)</f>
      </c>
      <c r="F76" s="10"/>
    </row>
    <row r="77" ht="42" customHeight="1">
      <c r="A77" s="3" t="str">
        <v>Reservas</v>
      </c>
      <c r="B77" s="3" t="str">
        <v>Regalos y donaciones</v>
      </c>
      <c r="C77" s="26"/>
      <c r="D77" s="27" t="str">
        <v>Mes</v>
      </c>
      <c r="E77" s="16" t="str">
        <f>IF(C77="","",ROUND(ROUND(C77*100,0)/IF(D77="Mes",1,IF(D77="Trimestre",3,IF(D77="Año",12,NA()))),0)/100)</f>
      </c>
      <c r="F77" s="10"/>
    </row>
    <row r="78" ht="42" customHeight="1">
      <c r="A78" s="3" t="str">
        <v>Reservas</v>
      </c>
      <c r="B78" s="3" t="str">
        <v>Excursiones compartidas y ocio</v>
      </c>
      <c r="C78" s="26"/>
      <c r="D78" s="27" t="str">
        <v>Mes</v>
      </c>
      <c r="E78" s="16" t="str">
        <f>IF(C78="","",ROUND(ROUND(C78*100,0)/IF(D78="Mes",1,IF(D78="Trimestre",3,IF(D78="Año",12,NA()))),0)/100)</f>
      </c>
      <c r="F78" s="10"/>
    </row>
    <row r="79" ht="42" customHeight="1">
      <c r="A79" s="3" t="str">
        <v>Reservas</v>
      </c>
      <c r="B79" s="3" t="str">
        <v>Escuela, campamentos y excursiones</v>
      </c>
      <c r="C79" s="26"/>
      <c r="D79" s="27" t="str">
        <v>Mes</v>
      </c>
      <c r="E79" s="16" t="str">
        <f>IF(C79="","",ROUND(ROUND(C79*100,0)/IF(D79="Mes",1,IF(D79="Trimestre",3,IF(D79="Año",12,NA()))),0)/100)</f>
      </c>
      <c r="F79" s="10"/>
    </row>
    <row r="80" ht="42" customHeight="1">
      <c r="A80" s="3" t="str">
        <v>Reservas</v>
      </c>
      <c r="B80" s="3" t="str">
        <v>Fondo de emergencia</v>
      </c>
      <c r="C80" s="26"/>
      <c r="D80" s="27" t="str">
        <v>Mes</v>
      </c>
      <c r="E80" s="16" t="str">
        <f>IF(C80="","",ROUND(ROUND(C80*100,0)/IF(D80="Mes",1,IF(D80="Trimestre",3,IF(D80="Año",12,NA()))),0)/100)</f>
      </c>
      <c r="F80" s="10"/>
    </row>
    <row r="81" ht="42" customHeight="1">
      <c r="A81" s="3" t="str">
        <v>Reservas</v>
      </c>
      <c r="B81" s="3" t="str">
        <v>Vacaciones</v>
      </c>
      <c r="C81" s="26"/>
      <c r="D81" s="27" t="str">
        <v>Mes</v>
      </c>
      <c r="E81" s="16" t="str">
        <f>IF(C81="","",ROUND(ROUND(C81*100,0)/IF(D81="Mes",1,IF(D81="Trimestre",3,IF(D81="Año",12,NA()))),0)/100)</f>
      </c>
      <c r="F81" s="10"/>
    </row>
    <row r="82" ht="42" customHeight="1">
      <c r="A82" s="3" t="str">
        <v>Reservas</v>
      </c>
      <c r="B82" s="3" t="str">
        <v>Aportaciones a los pilares 3a y 3b – hogar</v>
      </c>
      <c r="C82" s="26"/>
      <c r="D82" s="27" t="str">
        <v>Mes</v>
      </c>
      <c r="E82" s="16" t="str">
        <f>IF(C82="","",ROUND(ROUND(C82*100,0)/IF(D82="Mes",1,IF(D82="Trimestre",3,IF(D82="Año",12,NA()))),0)/100)</f>
      </c>
      <c r="F82" s="10"/>
    </row>
    <row r="83" ht="42" customHeight="1">
      <c r="A83" s="3" t="str">
        <v>Reservas</v>
      </c>
      <c r="B83" s="3" t="str">
        <v>Mantenimiento de la vivienda en propiedad</v>
      </c>
      <c r="C83" s="26"/>
      <c r="D83" s="27" t="str">
        <v>Mes</v>
      </c>
      <c r="E83" s="16" t="str">
        <f>IF(C83="","",ROUND(ROUND(C83*100,0)/IF(D83="Mes",1,IF(D83="Trimestre",3,IF(D83="Año",12,NA()))),0)/100)</f>
      </c>
      <c r="F83" s="10"/>
    </row>
    <row r="84" ht="42" customHeight="1">
      <c r="A84" s="3" t="str">
        <v>Reservas</v>
      </c>
      <c r="B84" s="3" t="str">
        <v>Mantenimiento de vehículos</v>
      </c>
      <c r="C84" s="26"/>
      <c r="D84" s="27" t="str">
        <v>Mes</v>
      </c>
      <c r="E84" s="16" t="str">
        <f>IF(C84="","",ROUND(ROUND(C84*100,0)/IF(D84="Mes",1,IF(D84="Trimestre",3,IF(D84="Año",12,NA()))),0)/100)</f>
      </c>
      <c r="F84" s="10"/>
    </row>
    <row r="85" ht="42" customHeight="1">
      <c r="A85" s="3" t="str">
        <v>Reservas</v>
      </c>
      <c r="B85" s="3" t="str">
        <v>Reemplazo de vehículo</v>
      </c>
      <c r="C85" s="26"/>
      <c r="D85" s="27" t="str">
        <v>Mes</v>
      </c>
      <c r="E85" s="16" t="str">
        <f>IF(C85="","",ROUND(ROUND(C85*100,0)/IF(D85="Mes",1,IF(D85="Trimestre",3,IF(D85="Año",12,NA()))),0)/100)</f>
      </c>
      <c r="F85" s="10"/>
    </row>
    <row r="86" ht="42" customHeight="1">
      <c r="A86" s="3" t="str">
        <v>Reservas</v>
      </c>
      <c r="B86" s="3" t="str">
        <v>Amortización de la hipoteca</v>
      </c>
      <c r="C86" s="26"/>
      <c r="D86" s="27" t="str">
        <v>Mes</v>
      </c>
      <c r="E86" s="16" t="str">
        <f>IF(C86="","",ROUND(ROUND(C86*100,0)/IF(D86="Mes",1,IF(D86="Trimestre",3,IF(D86="Año",12,NA()))),0)/100)</f>
      </c>
      <c r="F86" s="10"/>
    </row>
    <row r="87" ht="42" customHeight="1">
      <c r="A87" s="3" t="str">
        <v>Reservas</v>
      </c>
      <c r="B87" s="3" t="str">
        <v>Otros objetivos de ahorro y creación de patrimonio</v>
      </c>
      <c r="C87" s="26"/>
      <c r="D87" s="27" t="str">
        <v>Mes</v>
      </c>
      <c r="E87" s="16" t="str">
        <f>IF(C87="","",ROUND(ROUND(C87*100,0)/IF(D87="Mes",1,IF(D87="Trimestre",3,IF(D87="Año",12,NA()))),0)/100)</f>
      </c>
      <c r="F87" s="10"/>
    </row>
  </sheetData>
  <mergeCells>
    <mergeCell ref="A1:F1"/>
    <mergeCell ref="A2:F2"/>
    <mergeCell ref="A4:F4"/>
  </mergeCells>
  <dataValidations count="2">
    <dataValidation type="list" errorStyle="stop" showErrorMessage="1" errorTitle="Seleccionar periodo" error="Elige Mes, Trimestre o Año." sqref="D7:D87">
      <formula1>"Mes,Trimestre,Año"</formula1>
    </dataValidation>
    <dataValidation type="custom" allowBlank="1" showErrorMessage="1" errorStyle="stop" errorTitle="Comprobar importe" error="Introduce un número mayor o igual que cero con un máximo de dos decimales, o deja el campo en blanco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50" customHeight="1">
      <c r="A1" s="35" t="str">
        <v>Cómo utilizar la plantilla</v>
      </c>
      <c r="B1" s="35"/>
    </row>
    <row r="2" ht="38" customHeight="1">
      <c r="A2" s="3" t="str">
        <v>DeinBudget · Suiza</v>
      </c>
      <c r="B2" s="3"/>
    </row>
    <row r="3" ht="24" customHeight="1">
      <c r="A3" s="3"/>
      <c r="B3" s="3"/>
    </row>
    <row r="4" ht="48" customHeight="1">
      <c r="A4" s="32" t="str">
        <v>1. Define tu hogar</v>
      </c>
      <c r="B4" s="34" t="str">
        <v>En Resumen, introduce un nombre para el presupuesto y un mes. En la hoja Presupuesto, deja en blanco las filas de persona 2 y niños si no corresponden a tu hogar.</v>
      </c>
    </row>
    <row r="5" ht="48" customHeight="1">
      <c r="A5" s="32" t="str">
        <v>2. Introducir importes</v>
      </c>
      <c r="B5" s="34" t="str">
        <v>En la hoja Presupuesto, rellena solo los conceptos que correspondan. Usa importes de tus documentos, mayores o iguales que cero y con un máximo de dos decimales. Los campos de entrada están en azul.</v>
      </c>
    </row>
    <row r="6" ht="48" customHeight="1">
      <c r="A6" s="32" t="str">
        <v>3. Elegir el periodo</v>
      </c>
      <c r="B6" s="34" t="str">
        <v>Los periodos predefinidos son sugerencias. Elige Mes, Trimestre o Año según cada factura.</v>
      </c>
    </row>
    <row r="7" ht="48" customHeight="1">
      <c r="A7" s="32" t="str">
        <v>4. Ver resumen</v>
      </c>
      <c r="B7" s="34" t="str">
        <v>La hoja Resumen suma los importes mensuales introducidos. El importe disponible son los ingresos menos los gastos fijos, los gastos variables y las reservas.</v>
      </c>
    </row>
    <row r="8" ht="48" customHeight="1">
      <c r="A8" s="32" t="str">
        <v>Vacío o cero</v>
      </c>
      <c r="B8" s="34" t="str">
        <v>Un campo en blanco todavía no tiene un importe. Introduce 0 si decides asignar cero a ese concepto. Este cero también se cuenta como concepto introducido.</v>
      </c>
    </row>
    <row r="9" ht="48" customHeight="1">
      <c r="A9" s="32" t="str">
        <v>Convertir a valores mensuales</v>
      </c>
      <c r="B9" s="34" t="str">
        <v>Los importes mensuales se toman directamente. Los trimestrales se dividen entre tres y los anuales entre doce. Cada concepto se redondea a 0,01 CHF.</v>
      </c>
    </row>
    <row r="10" ht="48" customHeight="1">
      <c r="A10" s="32" t="str">
        <v>Evitar importes duplicados</v>
      </c>
      <c r="B10" s="34" t="str">
        <v>Añade los gastos adicionales solo si no están incluidos en el alquiler. No vuelvas a contar las prestaciones y el impuesto retenido en origen ya considerados en el salario neto.</v>
      </c>
    </row>
    <row r="11" ht="48" customHeight="1">
      <c r="A11" s="32" t="str">
        <v>Vivienda y previsión</v>
      </c>
      <c r="B11" s="34" t="str">
        <v>Utiliza solo los conceptos de vivienda que se apliquen a tu hogar. Los intereses hipotecarios son un gasto; la amortización y las aportaciones a los pilares 3a o 3b van en las reservas.</v>
      </c>
    </row>
    <row r="12" ht="48" customHeight="1">
      <c r="A12" s="32" t="str">
        <v>Salud</v>
      </c>
      <c r="B12" s="34" t="str">
        <v>Las primas del seguro de salud son gastos fijos. Incluye la franquicia, la participación en los costes y otros gastos sanitarios a tu cargo en las reservas correspondientes.</v>
      </c>
    </row>
    <row r="13" ht="48" customHeight="1">
      <c r="A13" s="32" t="str">
        <v>Definir reservas</v>
      </c>
      <c r="B13" s="34" t="str">
        <v>No añadas a las reservas una factura anual ya repartida entre los meses. No cuentes el mismo ahorro en el pilar 3a, la amortización y otros objetivos de ahorro.</v>
      </c>
    </row>
    <row r="14" ht="48" customHeight="1">
      <c r="A14" s="32" t="str">
        <v>Editar archivo</v>
      </c>
      <c r="B14" s="34" t="str">
        <v>Modifica los importes, periodos y notas. Los campos negros con fórmulas calculan automáticamente. Una copia de seguridad permite recuperar las fórmulas si las sobrescribes por error.</v>
      </c>
    </row>
    <row r="15" ht="48" customHeight="1">
      <c r="A15" s="32" t="str">
        <v>Guardar el archivo</v>
      </c>
      <c r="B15" s="34" t="str">
        <v>Guarda una copia propia en un lugar seguro. Este archivo no se sincroniza con la aplicación DeinBudget ni se puede importar en ella como copia de seguridad.</v>
      </c>
    </row>
    <row r="16" ht="48" customHeight="1">
      <c r="A16" s="32" t="str">
        <v>Interpretar el resultado</v>
      </c>
      <c r="B16" s="34" t="str">
        <v>La plantilla calcula una media mensual a partir de tus datos. No sustituye el asesoramiento financiero o fiscal personal ni muestra el saldo de tu cuenta.</v>
      </c>
    </row>
    <row r="17" ht="48" customHeight="1">
      <c r="A17" s="32" t="str">
        <v>Fuente y fecha</v>
      </c>
      <c r="B17" s="34" t="str">
        <v>Los conceptos y los periodos predefinidos se basan en las categorías activas de DeinBudget. Fecha: 5 de septiembre de 2026.</v>
      </c>
    </row>
    <row r="18" ht="26" customHeight="1">
      <c r="A18" s="32" t="str">
        <v>Calculadora de presupuesto</v>
      </c>
      <c r="B18" s="34" t="str">
        <v>https://deinbudget.ch/budget/overview?lang=es</v>
      </c>
    </row>
    <row r="19" ht="26" customHeight="1">
      <c r="A19" s="32" t="str">
        <v>Instrucciones en la web</v>
      </c>
      <c r="B19" s="34" t="str">
        <v>https://deinbudget.ch/es/guia/crear-un-presupuesto/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0"/>
</worksheet>
</file>