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14dc3d521e4f8f" /></Relationships>
</file>

<file path=xl/workbook.xml><?xml version="1.0" encoding="utf-8"?>
<workbook xmlns="http://schemas.openxmlformats.org/spreadsheetml/2006/main" xmlns:ns1="http://schemas.openxmlformats.org/officeDocument/2006/relationships">
  <sheets>
    <sheet name="Panoramica" sheetId="1" ns1:id="Re0716c2ed28e4db4"/>
    <sheet name="Budget" sheetId="2" ns1:id="Rd34cd963c8034722"/>
    <sheet name="Istruzioni" sheetId="3" ns1:id="R0cae5ac48de04e36"/>
  </sheets>
  <definedNames>
    <definedName name="_xlnm.Print_Area" localSheetId="0">'Panoramica'!$A$1:$B$25</definedName>
    <definedName name="_xlnm.Print_Area" localSheetId="1">'Budget'!$A$1:$F$87</definedName>
    <definedName name="_xlnm.Print_Area" localSheetId="2">'Istruzioni'!$A$1:$B$19</definedName>
    <definedName name="_xlnm.Print_Titles" localSheetId="1">'Budget'!$1:$6</definedName>
  </definedNames>
  <calcPr calcMode="auto" fullCalcOnLoad="1"/>
</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.00;-#,##0.00;0.00"/>
    <x:numFmt numFmtId="201" formatCode="0"/>
  </x:numFmts>
  <x:fonts count="6">
    <x:font>
      <x:sz val="11"/>
      <x:name val="Carlito"/>
    </x:font>
    <x:font>
      <x:sz val="10"/>
      <x:color rgb="FF202B36"/>
      <x:name val="Arial"/>
    </x:font>
    <x:font>
      <x:b/>
      <x:sz val="18"/>
      <x:color rgb="FF202B36"/>
      <x:name val="Arial"/>
    </x:font>
    <x:font>
      <x:sz val="10"/>
      <x:color rgb="FF56636B"/>
      <x:name val="Arial"/>
    </x:font>
    <x:font>
      <x:sz val="10"/>
      <x:color rgb="FF1758A6"/>
      <x:name val="Arial"/>
    </x:font>
    <x:font>
      <x:b/>
      <x:sz val="10"/>
      <x:color rgb="FF202B36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F1F7FE"/>
      </x:patternFill>
    </x:fill>
    <x:fill>
      <x:patternFill patternType="solid">
        <x:fgColor rgb="FFEAF5F5"/>
      </x:patternFill>
    </x:fill>
  </x:fills>
  <x:borders count="3">
    <x:border/>
    <x:border>
      <x:bottom style="thin">
        <x:color rgb="FF087F8C"/>
      </x:bottom>
    </x:border>
    <x:border>
      <x:top style="thin">
        <x:color rgb="FFCDDADD"/>
      </x:top>
    </x:border>
  </x:borders>
  <x:cellStyleXfs count="1">
    <x:xf numFmtId="0" fontId="0" fillId="0" borderId="0"/>
  </x:cellStyleXfs>
  <x:cellXfs count="36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vertical="center" wrapText="0"/>
    </x:xf>
    <x:xf numFmtId="0" fontId="2" fillId="0" borderId="1" xfId="0" applyNumberFormat="1" applyFont="1" applyFill="1" applyBorder="1" applyAlignment="1">
      <x:alignment vertical="center" wrapText="0"/>
    </x:xf>
    <x:xf numFmtId="0" fontId="1" fillId="0" borderId="0" xfId="0" applyNumberFormat="1" applyFont="1" applyFill="1" applyBorder="1" applyAlignment="1">
      <x:alignment vertical="center" wrapText="0"/>
    </x:xf>
    <x:xf numFmtId="0" fontId="3" fillId="0" borderId="0" xfId="0" applyNumberFormat="1" applyFont="1" applyFill="1" applyBorder="1" applyAlignment="1">
      <x:alignment vertical="center" wrapText="0"/>
    </x:xf>
    <x:xf numFmtId="0" fontId="1" fillId="2" borderId="0" xfId="0" applyNumberFormat="1" applyFont="1" applyFill="1" applyBorder="1" applyAlignment="1">
      <x:alignment vertical="center" wrapText="1"/>
    </x:xf>
    <x:xf numFmtId="0" fontId="4" fillId="2" borderId="0" xfId="0" applyNumberFormat="1" applyFont="1" applyFill="1" applyBorder="1" applyAlignment="1">
      <x:alignment vertical="center" wrapText="1"/>
    </x:xf>
    <x:xf numFmtId="0" fontId="1" fillId="3" borderId="0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vertical="center" wrapText="1"/>
    </x:xf>
    <x:xf numFmtId="200" fontId="1" fillId="0" borderId="0" xfId="0" applyNumberFormat="1" applyFont="1" applyFill="1" applyBorder="1" applyAlignment="1">
      <x:alignment vertical="center" wrapText="1"/>
    </x:xf>
    <x:xf numFmtId="201" fontId="1" fillId="0" borderId="0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horizontal="right" vertical="center" wrapText="1"/>
    </x:xf>
    <x:xf numFmtId="200" fontId="1" fillId="0" borderId="0" xfId="0" applyNumberFormat="1" applyFont="1" applyFill="1" applyBorder="1" applyAlignment="1">
      <x:alignment horizontal="right" vertical="center" wrapText="1"/>
    </x:xf>
    <x:xf numFmtId="0" fontId="1" fillId="0" borderId="0" xfId="0" applyNumberFormat="1" applyFont="1" applyFill="1" applyBorder="1" applyAlignment="1">
      <x:alignment horizontal="right" vertical="center" wrapText="1"/>
    </x:xf>
    <x:xf numFmtId="201" fontId="1" fillId="0" borderId="0" xfId="0" applyNumberFormat="1" applyFont="1" applyFill="1" applyBorder="1" applyAlignment="1">
      <x:alignment horizontal="right" vertical="center" wrapText="1"/>
    </x:xf>
    <x:xf numFmtId="0" fontId="1" fillId="0" borderId="2" xfId="0" applyNumberFormat="1" applyFont="1" applyFill="1" applyBorder="1" applyAlignment="1">
      <x:alignment vertical="center" wrapText="1"/>
    </x:xf>
    <x:xf numFmtId="200" fontId="1" fillId="0" borderId="2" xfId="0" applyNumberFormat="1" applyFont="1" applyFill="1" applyBorder="1" applyAlignment="1">
      <x:alignment horizontal="right" vertical="center" wrapText="1"/>
    </x:xf>
    <x:xf numFmtId="200" fontId="1" fillId="3" borderId="0" xfId="0" applyNumberFormat="1" applyFont="1" applyFill="1" applyBorder="1" applyAlignment="1">
      <x:alignment horizontal="right" vertical="center" wrapText="1"/>
    </x:xf>
    <x:xf numFmtId="200" fontId="5" fillId="3" borderId="0" xfId="0" applyNumberFormat="1" applyFont="1" applyFill="1" applyBorder="1" applyAlignment="1">
      <x:alignment horizontal="right" vertical="center" wrapText="1"/>
    </x:xf>
    <x:xf numFmtId="0" fontId="3" fillId="0" borderId="0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horizontal="left" vertical="center" wrapText="1"/>
    </x:xf>
    <x:xf numFmtId="200" fontId="4" fillId="2" borderId="0" xfId="0" applyNumberFormat="1" applyFont="1" applyFill="1" applyBorder="1" applyAlignment="1">
      <x:alignment vertical="center" wrapText="1"/>
    </x:xf>
    <x:xf numFmtId="200" fontId="4" fillId="2" borderId="0" xfId="0" applyNumberFormat="1" applyFont="1" applyFill="1" applyBorder="1" applyAlignment="1">
      <x:alignment horizontal="right" vertical="center" wrapText="1"/>
    </x:xf>
    <x:xf numFmtId="0" fontId="4" fillId="2" borderId="0" xfId="0" applyNumberFormat="1" applyFont="1" applyFill="1" applyBorder="1" applyAlignment="1">
      <x:alignment horizontal="right" vertical="center" wrapText="1"/>
    </x:xf>
    <x:xf numFmtId="200" fontId="4" fillId="2" borderId="2" xfId="0" applyNumberFormat="1" applyFont="1" applyFill="1" applyBorder="1" applyAlignment="1">
      <x:alignment horizontal="right" vertical="center" wrapText="1"/>
    </x:xf>
    <x:xf numFmtId="0" fontId="4" fillId="2" borderId="2" xfId="0" applyNumberFormat="1" applyFont="1" applyFill="1" applyBorder="1" applyAlignment="1">
      <x:alignment horizontal="right" vertical="center" wrapText="1"/>
    </x:xf>
    <x:xf numFmtId="0" fontId="4" fillId="2" borderId="2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vertical="top" wrapText="1"/>
    </x:xf>
    <x:xf numFmtId="0" fontId="1" fillId="0" borderId="0" xfId="0" applyNumberFormat="1" applyFont="1" applyFill="1" applyBorder="1" applyAlignment="1">
      <x:alignment vertical="top" wrapText="1"/>
    </x:xf>
    <x:xf numFmtId="0" fontId="3" fillId="0" borderId="0" xfId="0" applyNumberFormat="1" applyFont="1" applyFill="1" applyBorder="1" applyAlignment="1">
      <x:alignment vertical="top" wrapText="1"/>
    </x:xf>
    <x:xf numFmtId="0" fontId="2" fillId="0" borderId="1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ebe5eb8059442c" /><Relationship Type="http://schemas.openxmlformats.org/officeDocument/2006/relationships/theme" Target="/xl/theme/theme1.xml" Id="R3638df36b5ac4892" /><Relationship Type="http://schemas.openxmlformats.org/officeDocument/2006/relationships/sharedStrings" Target="/xl/sharedStrings.xml" Id="R806b7ed6c9ce4c5f" /><Relationship Type="http://schemas.openxmlformats.org/officeDocument/2006/relationships/worksheet" Target="/xl/worksheets/sheet1.xml" Id="Re0716c2ed28e4db4" /><Relationship Type="http://schemas.openxmlformats.org/officeDocument/2006/relationships/worksheet" Target="/xl/worksheets/sheet2.xml" Id="Rd34cd963c8034722" /><Relationship Type="http://schemas.openxmlformats.org/officeDocument/2006/relationships/worksheet" Target="/xl/worksheets/sheet3.xml" Id="R0cae5ac48de04e36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worksheet xmlns="http://schemas.openxmlformats.org/spreadsheetml/2006/main">
  <sheetPr>
    <pageSetUpPr fitToPage="1"/>
  </sheetPr>
  <sheetViews>
    <sheetView showGridLines="0" workbookViewId="0"/>
  </sheetViews>
  <sheetFormatPr defaultRowHeight="15"/>
  <cols>
    <col min="1" max="1" width="49" hidden="0" customWidth="1"/>
    <col min="2" max="2" width="25" hidden="0" customWidth="1"/>
  </cols>
  <sheetData>
    <row r="1" ht="50" customHeight="1">
      <c r="A1" s="35" t="str">
        <v>DeinBudget: bilancio familiare</v>
      </c>
      <c r="B1" s="35"/>
    </row>
    <row r="2" ht="38" customHeight="1">
      <c r="A2" s="23" t="str">
        <v>Svizzera · modello vuoto · tutti gli importi in CHF</v>
      </c>
      <c r="B2" s="23"/>
    </row>
    <row r="3" ht="24" customHeight="1">
      <c r="A3" s="3"/>
      <c r="B3" s="3"/>
    </row>
    <row r="4" ht="24" customHeight="1">
      <c r="A4" s="3" t="str">
        <v>Nome del budget</v>
      </c>
      <c r="B4" s="10"/>
    </row>
    <row r="5" ht="24" customHeight="1">
      <c r="A5" s="3" t="str">
        <v>Mese del budget</v>
      </c>
      <c r="B5" s="10"/>
    </row>
    <row r="6" ht="24" customHeight="1">
      <c r="A6" s="3"/>
      <c r="B6" s="3"/>
    </row>
    <row r="7" ht="24" customHeight="1">
      <c r="A7" s="3"/>
      <c r="B7" s="3"/>
    </row>
    <row r="8" ht="24" customHeight="1">
      <c r="A8" s="12" t="str">
        <v>Panoramica mensile</v>
      </c>
      <c r="B8" s="15" t="str">
        <v>CHF al mese</v>
      </c>
    </row>
    <row r="9" ht="24" customHeight="1">
      <c r="A9" s="3" t="str">
        <v>Entrate</v>
      </c>
      <c r="B9" s="16" t="str">
        <f>IF(COUNT('Budget'!$C$7:$C$87)=0,"",SUM('Budget'!E7,'Budget'!E8,'Budget'!E9,'Budget'!E10,'Budget'!E11,'Budget'!E12,'Budget'!E13))</f>
      </c>
    </row>
    <row r="10" ht="24" customHeight="1">
      <c r="A10" s="3" t="str">
        <v>Costi fissi</v>
      </c>
      <c r="B10" s="16" t="str">
        <f>IF(COUNT('Budget'!$C$7:$C$87)=0,"",SUM('Budget'!E14,'Budget'!E15,'Budget'!E16,'Budget'!E17,'Budget'!E18,'Budget'!E19,'Budget'!E20,'Budget'!E21,'Budget'!E22,'Budget'!E23,'Budget'!E24,'Budget'!E25,'Budget'!E26,'Budget'!E27,'Budget'!E28,'Budget'!E29,'Budget'!E30,'Budget'!E31,'Budget'!E32,'Budget'!E33,'Budget'!E34,'Budget'!E35,'Budget'!E36,'Budget'!E37,'Budget'!E38,'Budget'!E39,'Budget'!E40,'Budget'!E41,'Budget'!E42,'Budget'!E43,'Budget'!E44,'Budget'!E45,'Budget'!E46,'Budget'!E47,'Budget'!E48,'Budget'!E49,'Budget'!E50,'Budget'!E51))</f>
      </c>
    </row>
    <row r="11" ht="24" customHeight="1">
      <c r="A11" s="3" t="str">
        <v>Spese variabili</v>
      </c>
      <c r="B11" s="16" t="str">
        <f>IF(COUNT('Budget'!$C$7:$C$87)=0,"",SUM('Budget'!E52,'Budget'!E53,'Budget'!E54,'Budget'!E55,'Budget'!E56,'Budget'!E57,'Budget'!E58,'Budget'!E59,'Budget'!E60,'Budget'!E61,'Budget'!E62,'Budget'!E63,'Budget'!E64,'Budget'!E65,'Budget'!E66,'Budget'!E67,'Budget'!E68,'Budget'!E69,'Budget'!E70,'Budget'!E71))</f>
      </c>
    </row>
    <row r="12" ht="24" customHeight="1">
      <c r="A12" s="3" t="str">
        <v>Riserve</v>
      </c>
      <c r="B12" s="16" t="str">
        <f>IF(COUNT('Budget'!$C$7:$C$87)=0,"",SUM('Budget'!E72,'Budget'!E73,'Budget'!E74,'Budget'!E75,'Budget'!E76,'Budget'!E77,'Budget'!E78,'Budget'!E79,'Budget'!E80,'Budget'!E81,'Budget'!E82,'Budget'!E83,'Budget'!E84,'Budget'!E85,'Budget'!E86,'Budget'!E87))</f>
      </c>
    </row>
    <row r="13" ht="24" customHeight="1">
      <c r="A13" s="3"/>
      <c r="B13" s="16"/>
    </row>
    <row r="14" ht="24" customHeight="1">
      <c r="A14" s="19" t="str">
        <v>Spese e riserve</v>
      </c>
      <c r="B14" s="20" t="str">
        <f>IF(COUNT('Budget'!$C$7:$C$87)=0,"",SUM(B10:B12))</f>
      </c>
    </row>
    <row r="15" ht="24" customHeight="1">
      <c r="A15" s="3"/>
      <c r="B15" s="16"/>
    </row>
    <row r="16" ht="44" customHeight="1">
      <c r="A16" s="12" t="str">
        <v>Importo disponibile dai dati inseriti</v>
      </c>
      <c r="B16" s="22" t="str">
        <f>IF(COUNT('Budget'!$C$7:$C$87)=0,"",B9-B14)</f>
      </c>
    </row>
    <row r="17" ht="24" customHeight="1">
      <c r="A17" s="3"/>
      <c r="B17" s="17"/>
    </row>
    <row r="18" ht="24" customHeight="1">
      <c r="A18" s="3" t="str">
        <v>Voci compilate</v>
      </c>
      <c r="B18" s="18" t="str">
        <f>IF(COUNT('Budget'!$C$7:$C$87)=0,"",COUNT('Budget'!$C$7:$C$87))</f>
      </c>
    </row>
    <row r="19" ht="24" customHeight="1">
      <c r="A19" s="3"/>
      <c r="B19" s="3"/>
    </row>
    <row r="20" ht="70" customHeight="1">
      <c r="A20" s="23" t="str">
        <v>La panoramica considera solo gli importi inseriti. Una voce lasciata vuota non significa che hai previsto zero.</v>
      </c>
      <c r="B20" s="3"/>
    </row>
    <row r="21" ht="24" customHeight="1">
      <c r="A21" s="23"/>
      <c r="B21" s="3"/>
    </row>
    <row r="22" ht="62" customHeight="1">
      <c r="A22" s="23" t="str">
        <v>Inizia dal foglio Budget. I campi per importi, periodi e note personali sono in blu.</v>
      </c>
      <c r="B22" s="3"/>
    </row>
    <row r="23" ht="24" customHeight="1">
      <c r="A23" s="23"/>
      <c r="B23" s="3"/>
    </row>
    <row r="24" ht="24" customHeight="1">
      <c r="A24" s="23" t="str">
        <v>Media mensile, non il saldo del conto.</v>
      </c>
      <c r="B24" s="3"/>
    </row>
    <row r="25" ht="24" customHeight="1">
      <c r="A25" s="23" t="str">
        <v>deinbudget.ch</v>
      </c>
      <c r="B25" s="3"/>
    </row>
  </sheetData>
  <mergeCells>
    <mergeCell ref="A1:B1"/>
    <mergeCell ref="A2:B2"/>
  </mergeCells>
  <pageMargins left="0.3" right="0.3" top="0.35" bottom="0.35" header="0.15" footer="0.15"/>
  <pageSetup paperSize="9" orientation="portrait" fitToWidth="1" fitToHeight="1"/>
</worksheet>
</file>

<file path=xl/worksheets/sheet2.xml><?xml version="1.0" encoding="utf-8"?>
<worksheet xmlns="http://schemas.openxmlformats.org/spreadsheetml/2006/main">
  <sheetPr>
    <pageSetUpPr fitToPage="1"/>
  </sheetPr>
  <sheetViews>
    <sheetView showGridLines="0" workbookViewId="0">
      <pane ySplit="6" topLeftCell="A7" activePane="bottomLeft" state="frozen"/>
    </sheetView>
  </sheetViews>
  <sheetFormatPr defaultRowHeight="15"/>
  <cols>
    <col min="1" max="1" width="29" hidden="0" customWidth="1"/>
    <col min="2" max="2" width="40" hidden="0" customWidth="1"/>
    <col min="3" max="3" width="16" hidden="0" customWidth="1"/>
    <col min="4" max="4" width="12" hidden="0" customWidth="1"/>
    <col min="5" max="5" width="17" hidden="0" customWidth="1"/>
    <col min="6" max="6" width="24" hidden="0" customWidth="1"/>
  </cols>
  <sheetData>
    <row r="1" ht="50" customHeight="1">
      <c r="A1" s="35" t="str">
        <v>Voci di bilancio</v>
      </c>
      <c r="B1" s="35"/>
      <c r="C1" s="35"/>
      <c r="D1" s="35"/>
      <c r="E1" s="35"/>
      <c r="F1" s="35"/>
    </row>
    <row r="2" ht="38" customHeight="1">
      <c r="A2" s="3" t="str">
        <v>Compila solo le voci pertinenti. Importi in CHF con al massimo due cifre decimali.</v>
      </c>
      <c r="B2" s="3"/>
      <c r="C2" s="3"/>
      <c r="D2" s="3"/>
      <c r="E2" s="3"/>
      <c r="F2" s="3"/>
    </row>
    <row r="3" ht="6" customHeight="1">
      <c r="A3" s="3"/>
      <c r="B3" s="3"/>
      <c r="C3" s="3"/>
      <c r="D3" s="3"/>
      <c r="E3" s="3"/>
      <c r="F3" s="3"/>
    </row>
    <row r="4" ht="42" customHeight="1">
      <c r="A4" s="3" t="str">
        <v>Blu: dati inseriti. Nero: calcolo mensile. Vuoto = da compilare; 0 = nessun importo previsto.</v>
      </c>
      <c r="B4" s="3"/>
      <c r="C4" s="3"/>
      <c r="D4" s="3"/>
      <c r="E4" s="3"/>
      <c r="F4" s="3"/>
    </row>
    <row r="5" ht="6" customHeight="1">
      <c r="A5" s="3"/>
      <c r="B5" s="3"/>
      <c r="C5" s="3"/>
      <c r="D5" s="3"/>
      <c r="E5" s="3"/>
      <c r="F5" s="3"/>
    </row>
    <row r="6" ht="44" customHeight="1">
      <c r="A6" s="24" t="str">
        <v>Sezione</v>
      </c>
      <c r="B6" s="24" t="str">
        <v>Voce</v>
      </c>
      <c r="C6" s="24" t="str">
        <v>Importo (CHF)</v>
      </c>
      <c r="D6" s="24" t="str">
        <v>Periodo</v>
      </c>
      <c r="E6" s="24" t="str">
        <v>Mese (CHF)</v>
      </c>
      <c r="F6" s="24" t="str">
        <v>Nota personale</v>
      </c>
    </row>
    <row r="7" ht="42" customHeight="1">
      <c r="A7" s="19" t="str">
        <v>Entrate</v>
      </c>
      <c r="B7" s="19" t="str">
        <v>Reddito netto – persona 1</v>
      </c>
      <c r="C7" s="28"/>
      <c r="D7" s="29" t="str">
        <v>Mese</v>
      </c>
      <c r="E7" s="20" t="str">
        <f>IF(C7="","",ROUND(ROUND(C7*100,0)/IF(D7="Mese",1,IF(D7="Trimestre",3,IF(D7="Anno",12,NA()))),0)/100)</f>
      </c>
      <c r="F7" s="30"/>
    </row>
    <row r="8" ht="42" customHeight="1">
      <c r="A8" s="3" t="str">
        <v>Entrate</v>
      </c>
      <c r="B8" s="3" t="str">
        <v>Reddito netto – persona 2</v>
      </c>
      <c r="C8" s="26"/>
      <c r="D8" s="27" t="str">
        <v>Mese</v>
      </c>
      <c r="E8" s="16" t="str">
        <f>IF(C8="","",ROUND(ROUND(C8*100,0)/IF(D8="Mese",1,IF(D8="Trimestre",3,IF(D8="Anno",12,NA()))),0)/100)</f>
      </c>
      <c r="F8" s="10"/>
    </row>
    <row r="9" ht="42" customHeight="1">
      <c r="A9" s="3" t="str">
        <v>Entrate</v>
      </c>
      <c r="B9" s="3" t="str">
        <v>Assegni familiari</v>
      </c>
      <c r="C9" s="26"/>
      <c r="D9" s="27" t="str">
        <v>Mese</v>
      </c>
      <c r="E9" s="16" t="str">
        <f>IF(C9="","",ROUND(ROUND(C9*100,0)/IF(D9="Mese",1,IF(D9="Trimestre",3,IF(D9="Anno",12,NA()))),0)/100)</f>
      </c>
      <c r="F9" s="10"/>
    </row>
    <row r="10" ht="42" customHeight="1">
      <c r="A10" s="3" t="str">
        <v>Entrate</v>
      </c>
      <c r="B10" s="3" t="str">
        <v>13a mensilità – persona 1</v>
      </c>
      <c r="C10" s="26"/>
      <c r="D10" s="27" t="str">
        <v>Anno</v>
      </c>
      <c r="E10" s="16" t="str">
        <f>IF(C10="","",ROUND(ROUND(C10*100,0)/IF(D10="Mese",1,IF(D10="Trimestre",3,IF(D10="Anno",12,NA()))),0)/100)</f>
      </c>
      <c r="F10" s="10"/>
    </row>
    <row r="11" ht="42" customHeight="1">
      <c r="A11" s="3" t="str">
        <v>Entrate</v>
      </c>
      <c r="B11" s="3" t="str">
        <v>13a mensilità – persona 2</v>
      </c>
      <c r="C11" s="26"/>
      <c r="D11" s="27" t="str">
        <v>Anno</v>
      </c>
      <c r="E11" s="16" t="str">
        <f>IF(C11="","",ROUND(ROUND(C11*100,0)/IF(D11="Mese",1,IF(D11="Trimestre",3,IF(D11="Anno",12,NA()))),0)/100)</f>
      </c>
      <c r="F11" s="10"/>
    </row>
    <row r="12" ht="42" customHeight="1">
      <c r="A12" s="3" t="str">
        <v>Entrate</v>
      </c>
      <c r="B12" s="3" t="str">
        <v>Contributi di mantenimento ricevuti</v>
      </c>
      <c r="C12" s="26"/>
      <c r="D12" s="27" t="str">
        <v>Mese</v>
      </c>
      <c r="E12" s="16" t="str">
        <f>IF(C12="","",ROUND(ROUND(C12*100,0)/IF(D12="Mese",1,IF(D12="Trimestre",3,IF(D12="Anno",12,NA()))),0)/100)</f>
      </c>
      <c r="F12" s="10"/>
    </row>
    <row r="13" ht="42" customHeight="1">
      <c r="A13" s="3" t="str">
        <v>Entrate</v>
      </c>
      <c r="B13" s="3" t="str">
        <v>Altre entrate</v>
      </c>
      <c r="C13" s="26"/>
      <c r="D13" s="27" t="str">
        <v>Mese</v>
      </c>
      <c r="E13" s="16" t="str">
        <f>IF(C13="","",ROUND(ROUND(C13*100,0)/IF(D13="Mese",1,IF(D13="Trimestre",3,IF(D13="Anno",12,NA()))),0)/100)</f>
      </c>
      <c r="F13" s="10"/>
    </row>
    <row r="14" ht="42" customHeight="1">
      <c r="A14" s="19" t="str">
        <v>Costi fissi · Spese abitative</v>
      </c>
      <c r="B14" s="19" t="str">
        <v>Affitto, spese accessorie incluse</v>
      </c>
      <c r="C14" s="28"/>
      <c r="D14" s="29" t="str">
        <v>Mese</v>
      </c>
      <c r="E14" s="20" t="str">
        <f>IF(C14="","",ROUND(ROUND(C14*100,0)/IF(D14="Mese",1,IF(D14="Trimestre",3,IF(D14="Anno",12,NA()))),0)/100)</f>
      </c>
      <c r="F14" s="30"/>
    </row>
    <row r="15" ht="42" customHeight="1">
      <c r="A15" s="3" t="str">
        <v>Costi fissi · Spese abitative</v>
      </c>
      <c r="B15" s="3" t="str">
        <v>Interessi ipotecari</v>
      </c>
      <c r="C15" s="26"/>
      <c r="D15" s="27" t="str">
        <v>Mese</v>
      </c>
      <c r="E15" s="16" t="str">
        <f>IF(C15="","",ROUND(ROUND(C15*100,0)/IF(D15="Mese",1,IF(D15="Trimestre",3,IF(D15="Anno",12,NA()))),0)/100)</f>
      </c>
      <c r="F15" s="10"/>
    </row>
    <row r="16" ht="42" customHeight="1">
      <c r="A16" s="3" t="str">
        <v>Costi fissi · Spese abitative</v>
      </c>
      <c r="B16" s="3" t="str">
        <v>Contributo abitativo o altre spese di alloggio</v>
      </c>
      <c r="C16" s="26"/>
      <c r="D16" s="27" t="str">
        <v>Mese</v>
      </c>
      <c r="E16" s="16" t="str">
        <f>IF(C16="","",ROUND(ROUND(C16*100,0)/IF(D16="Mese",1,IF(D16="Trimestre",3,IF(D16="Anno",12,NA()))),0)/100)</f>
      </c>
      <c r="F16" s="10"/>
    </row>
    <row r="17" ht="42" customHeight="1">
      <c r="A17" s="3" t="str">
        <v>Costi fissi · Spese abitative</v>
      </c>
      <c r="B17" s="3" t="str">
        <v>Riscaldamento e spese accessorie a parte</v>
      </c>
      <c r="C17" s="26"/>
      <c r="D17" s="27" t="str">
        <v>Mese</v>
      </c>
      <c r="E17" s="16" t="str">
        <f>IF(C17="","",ROUND(ROUND(C17*100,0)/IF(D17="Mese",1,IF(D17="Trimestre",3,IF(D17="Anno",12,NA()))),0)/100)</f>
      </c>
      <c r="F17" s="10"/>
    </row>
    <row r="18" ht="42" customHeight="1">
      <c r="A18" s="3" t="str">
        <v>Costi fissi · Spese abitative</v>
      </c>
      <c r="B18" s="3" t="str">
        <v>Spese di riscaldamento</v>
      </c>
      <c r="C18" s="26"/>
      <c r="D18" s="27" t="str">
        <v>Mese</v>
      </c>
      <c r="E18" s="16" t="str">
        <f>IF(C18="","",ROUND(ROUND(C18*100,0)/IF(D18="Mese",1,IF(D18="Trimestre",3,IF(D18="Anno",12,NA()))),0)/100)</f>
      </c>
      <c r="F18" s="10"/>
    </row>
    <row r="19" ht="42" customHeight="1">
      <c r="A19" s="3" t="str">
        <v>Costi fissi · Spese abitative</v>
      </c>
      <c r="B19" s="3" t="str">
        <v>Manutenzione del camino e dell’impianto di riscaldamento</v>
      </c>
      <c r="C19" s="26"/>
      <c r="D19" s="27" t="str">
        <v>Anno</v>
      </c>
      <c r="E19" s="16" t="str">
        <f>IF(C19="","",ROUND(ROUND(C19*100,0)/IF(D19="Mese",1,IF(D19="Trimestre",3,IF(D19="Anno",12,NA()))),0)/100)</f>
      </c>
      <c r="F19" s="10"/>
    </row>
    <row r="20" ht="42" customHeight="1">
      <c r="A20" s="3" t="str">
        <v>Costi fissi · Spese abitative</v>
      </c>
      <c r="B20" s="3" t="str">
        <v>Acqua, canalizzazione e rifiuti</v>
      </c>
      <c r="C20" s="26"/>
      <c r="D20" s="27" t="str">
        <v>Mese</v>
      </c>
      <c r="E20" s="16" t="str">
        <f>IF(C20="","",ROUND(ROUND(C20*100,0)/IF(D20="Mese",1,IF(D20="Trimestre",3,IF(D20="Anno",12,NA()))),0)/100)</f>
      </c>
      <c r="F20" s="10"/>
    </row>
    <row r="21" ht="42" customHeight="1">
      <c r="A21" s="3" t="str">
        <v>Costi fissi · Spese abitative</v>
      </c>
      <c r="B21" s="3" t="str">
        <v>Assicurazione fabbricati</v>
      </c>
      <c r="C21" s="26"/>
      <c r="D21" s="27" t="str">
        <v>Anno</v>
      </c>
      <c r="E21" s="16" t="str">
        <f>IF(C21="","",ROUND(ROUND(C21*100,0)/IF(D21="Mese",1,IF(D21="Trimestre",3,IF(D21="Anno",12,NA()))),0)/100)</f>
      </c>
      <c r="F21" s="10"/>
    </row>
    <row r="22" ht="42" customHeight="1">
      <c r="A22" s="3" t="str">
        <v>Costi fissi · Spese abitative</v>
      </c>
      <c r="B22" s="3" t="str">
        <v>Versamenti al fondo di rinnovamento</v>
      </c>
      <c r="C22" s="26"/>
      <c r="D22" s="27" t="str">
        <v>Anno</v>
      </c>
      <c r="E22" s="16" t="str">
        <f>IF(C22="","",ROUND(ROUND(C22*100,0)/IF(D22="Mese",1,IF(D22="Trimestre",3,IF(D22="Anno",12,NA()))),0)/100)</f>
      </c>
      <c r="F22" s="10"/>
    </row>
    <row r="23" ht="42" customHeight="1">
      <c r="A23" s="3" t="str">
        <v>Costi fissi · Spese abitative</v>
      </c>
      <c r="B23" s="3" t="str">
        <v>Elettricità</v>
      </c>
      <c r="C23" s="26"/>
      <c r="D23" s="27" t="str">
        <v>Mese</v>
      </c>
      <c r="E23" s="16" t="str">
        <f>IF(C23="","",ROUND(ROUND(C23*100,0)/IF(D23="Mese",1,IF(D23="Trimestre",3,IF(D23="Anno",12,NA()))),0)/100)</f>
      </c>
      <c r="F23" s="10"/>
    </row>
    <row r="24" ht="42" customHeight="1">
      <c r="A24" s="19" t="str">
        <v>Costi fissi · Energia e comunicazione</v>
      </c>
      <c r="B24" s="19" t="str">
        <v>Abbonamento Internet e TV</v>
      </c>
      <c r="C24" s="28"/>
      <c r="D24" s="29" t="str">
        <v>Mese</v>
      </c>
      <c r="E24" s="20" t="str">
        <f>IF(C24="","",ROUND(ROUND(C24*100,0)/IF(D24="Mese",1,IF(D24="Trimestre",3,IF(D24="Anno",12,NA()))),0)/100)</f>
      </c>
      <c r="F24" s="30"/>
    </row>
    <row r="25" ht="42" customHeight="1">
      <c r="A25" s="3" t="str">
        <v>Costi fissi · Energia e comunicazione</v>
      </c>
      <c r="B25" s="3" t="str">
        <v>Abbonamenti mobili – nucleo familiare</v>
      </c>
      <c r="C25" s="26"/>
      <c r="D25" s="27" t="str">
        <v>Mese</v>
      </c>
      <c r="E25" s="16" t="str">
        <f>IF(C25="","",ROUND(ROUND(C25*100,0)/IF(D25="Mese",1,IF(D25="Trimestre",3,IF(D25="Anno",12,NA()))),0)/100)</f>
      </c>
      <c r="F25" s="10"/>
    </row>
    <row r="26" ht="42" customHeight="1">
      <c r="A26" s="3" t="str">
        <v>Costi fissi · Energia e comunicazione</v>
      </c>
      <c r="B26" s="3" t="str">
        <v>Abbonamenti streaming e digitali</v>
      </c>
      <c r="C26" s="26"/>
      <c r="D26" s="27" t="str">
        <v>Mese</v>
      </c>
      <c r="E26" s="16" t="str">
        <f>IF(C26="","",ROUND(ROUND(C26*100,0)/IF(D26="Mese",1,IF(D26="Trimestre",3,IF(D26="Anno",12,NA()))),0)/100)</f>
      </c>
      <c r="F26" s="10"/>
    </row>
    <row r="27" ht="42" customHeight="1">
      <c r="A27" s="3" t="str">
        <v>Costi fissi · Energia e comunicazione</v>
      </c>
      <c r="B27" s="3" t="str">
        <v>Serafe</v>
      </c>
      <c r="C27" s="26"/>
      <c r="D27" s="27" t="str">
        <v>Anno</v>
      </c>
      <c r="E27" s="16" t="str">
        <f>IF(C27="","",ROUND(ROUND(C27*100,0)/IF(D27="Mese",1,IF(D27="Trimestre",3,IF(D27="Anno",12,NA()))),0)/100)</f>
      </c>
      <c r="F27" s="10"/>
    </row>
    <row r="28" ht="42" customHeight="1">
      <c r="A28" s="3" t="str">
        <v>Costi fissi · Energia e comunicazione</v>
      </c>
      <c r="B28" s="3" t="str">
        <v>Collegamento via cavo separato</v>
      </c>
      <c r="C28" s="26"/>
      <c r="D28" s="27" t="str">
        <v>Mese</v>
      </c>
      <c r="E28" s="16" t="str">
        <f>IF(C28="","",ROUND(ROUND(C28*100,0)/IF(D28="Mese",1,IF(D28="Trimestre",3,IF(D28="Anno",12,NA()))),0)/100)</f>
      </c>
      <c r="F28" s="10"/>
    </row>
    <row r="29" ht="42" customHeight="1">
      <c r="A29" s="19" t="str">
        <v>Costi fissi · Imposte</v>
      </c>
      <c r="B29" s="19" t="str">
        <v>Imposte cantonali, comunali ed ecclesiastiche</v>
      </c>
      <c r="C29" s="28"/>
      <c r="D29" s="29" t="str">
        <v>Anno</v>
      </c>
      <c r="E29" s="20" t="str">
        <f>IF(C29="","",ROUND(ROUND(C29*100,0)/IF(D29="Mese",1,IF(D29="Trimestre",3,IF(D29="Anno",12,NA()))),0)/100)</f>
      </c>
      <c r="F29" s="30"/>
    </row>
    <row r="30" ht="42" customHeight="1">
      <c r="A30" s="3" t="str">
        <v>Costi fissi · Imposte</v>
      </c>
      <c r="B30" s="3" t="str">
        <v>Imposta federale diretta</v>
      </c>
      <c r="C30" s="26"/>
      <c r="D30" s="27" t="str">
        <v>Anno</v>
      </c>
      <c r="E30" s="16" t="str">
        <f>IF(C30="","",ROUND(ROUND(C30*100,0)/IF(D30="Mese",1,IF(D30="Trimestre",3,IF(D30="Anno",12,NA()))),0)/100)</f>
      </c>
      <c r="F30" s="10"/>
    </row>
    <row r="31" ht="42" customHeight="1">
      <c r="A31" s="3" t="str">
        <v>Costi fissi · Imposte</v>
      </c>
      <c r="B31" s="3" t="str">
        <v>Tassa d’esenzione dal servizio pompieri</v>
      </c>
      <c r="C31" s="26"/>
      <c r="D31" s="27" t="str">
        <v>Anno</v>
      </c>
      <c r="E31" s="16" t="str">
        <f>IF(C31="","",ROUND(ROUND(C31*100,0)/IF(D31="Mese",1,IF(D31="Trimestre",3,IF(D31="Anno",12,NA()))),0)/100)</f>
      </c>
      <c r="F31" s="10"/>
    </row>
    <row r="32" ht="42" customHeight="1">
      <c r="A32" s="3" t="str">
        <v>Costi fissi · Imposte</v>
      </c>
      <c r="B32" s="3" t="str">
        <v>Tassa d’esenzione dall’obbligo militare</v>
      </c>
      <c r="C32" s="26"/>
      <c r="D32" s="27" t="str">
        <v>Anno</v>
      </c>
      <c r="E32" s="16" t="str">
        <f>IF(C32="","",ROUND(ROUND(C32*100,0)/IF(D32="Mese",1,IF(D32="Trimestre",3,IF(D32="Anno",12,NA()))),0)/100)</f>
      </c>
      <c r="F32" s="10"/>
    </row>
    <row r="33" ht="42" customHeight="1">
      <c r="A33" s="19" t="str">
        <v>Costi fissi · Trasporto pubblico</v>
      </c>
      <c r="B33" s="19" t="str">
        <v>Abbonamenti ai trasporti pubblici – nucleo familiare</v>
      </c>
      <c r="C33" s="28"/>
      <c r="D33" s="29" t="str">
        <v>Mese</v>
      </c>
      <c r="E33" s="20" t="str">
        <f>IF(C33="","",ROUND(ROUND(C33*100,0)/IF(D33="Mese",1,IF(D33="Trimestre",3,IF(D33="Anno",12,NA()))),0)/100)</f>
      </c>
      <c r="F33" s="30"/>
    </row>
    <row r="34" ht="42" customHeight="1">
      <c r="A34" s="19" t="str">
        <v>Costi fissi · Auto e moto</v>
      </c>
      <c r="B34" s="19" t="str">
        <v>Imposta sui veicoli a motore</v>
      </c>
      <c r="C34" s="28"/>
      <c r="D34" s="29" t="str">
        <v>Anno</v>
      </c>
      <c r="E34" s="20" t="str">
        <f>IF(C34="","",ROUND(ROUND(C34*100,0)/IF(D34="Mese",1,IF(D34="Trimestre",3,IF(D34="Anno",12,NA()))),0)/100)</f>
      </c>
      <c r="F34" s="30"/>
    </row>
    <row r="35" ht="42" customHeight="1">
      <c r="A35" s="3" t="str">
        <v>Costi fissi · Auto e moto</v>
      </c>
      <c r="B35" s="3" t="str">
        <v>Assicurazione del veicolo</v>
      </c>
      <c r="C35" s="26"/>
      <c r="D35" s="27" t="str">
        <v>Anno</v>
      </c>
      <c r="E35" s="16" t="str">
        <f>IF(C35="","",ROUND(ROUND(C35*100,0)/IF(D35="Mese",1,IF(D35="Trimestre",3,IF(D35="Anno",12,NA()))),0)/100)</f>
      </c>
      <c r="F35" s="10"/>
    </row>
    <row r="36" ht="42" customHeight="1">
      <c r="A36" s="3" t="str">
        <v>Costi fissi · Auto e moto</v>
      </c>
      <c r="B36" s="3" t="str">
        <v>Garage e posteggio permanente</v>
      </c>
      <c r="C36" s="26"/>
      <c r="D36" s="27" t="str">
        <v>Mese</v>
      </c>
      <c r="E36" s="16" t="str">
        <f>IF(C36="","",ROUND(ROUND(C36*100,0)/IF(D36="Mese",1,IF(D36="Trimestre",3,IF(D36="Anno",12,NA()))),0)/100)</f>
      </c>
      <c r="F36" s="10"/>
    </row>
    <row r="37" ht="42" customHeight="1">
      <c r="A37" s="3" t="str">
        <v>Costi fissi · Auto e moto</v>
      </c>
      <c r="B37" s="3" t="str">
        <v>Rata di leasing</v>
      </c>
      <c r="C37" s="26"/>
      <c r="D37" s="27" t="str">
        <v>Mese</v>
      </c>
      <c r="E37" s="16" t="str">
        <f>IF(C37="","",ROUND(ROUND(C37*100,0)/IF(D37="Mese",1,IF(D37="Trimestre",3,IF(D37="Anno",12,NA()))),0)/100)</f>
      </c>
      <c r="F37" s="10"/>
    </row>
    <row r="38" ht="42" customHeight="1">
      <c r="A38" s="19" t="str">
        <v>Costi fissi · Assicurazioni e previdenza</v>
      </c>
      <c r="B38" s="19" t="str">
        <v>Assicurazione di base (LAMal) – nucleo familiare</v>
      </c>
      <c r="C38" s="28"/>
      <c r="D38" s="29" t="str">
        <v>Mese</v>
      </c>
      <c r="E38" s="20" t="str">
        <f>IF(C38="","",ROUND(ROUND(C38*100,0)/IF(D38="Mese",1,IF(D38="Trimestre",3,IF(D38="Anno",12,NA()))),0)/100)</f>
      </c>
      <c r="F38" s="30"/>
    </row>
    <row r="39" ht="42" customHeight="1">
      <c r="A39" s="3" t="str">
        <v>Costi fissi · Assicurazioni e previdenza</v>
      </c>
      <c r="B39" s="3" t="str">
        <v>Assicurazione complementare (LCA) – nucleo familiare</v>
      </c>
      <c r="C39" s="26"/>
      <c r="D39" s="27" t="str">
        <v>Mese</v>
      </c>
      <c r="E39" s="16" t="str">
        <f>IF(C39="","",ROUND(ROUND(C39*100,0)/IF(D39="Mese",1,IF(D39="Trimestre",3,IF(D39="Anno",12,NA()))),0)/100)</f>
      </c>
      <c r="F39" s="10"/>
    </row>
    <row r="40" ht="42" customHeight="1">
      <c r="A40" s="3" t="str">
        <v>Costi fissi · Assicurazioni e previdenza</v>
      </c>
      <c r="B40" s="3" t="str">
        <v>Assicurazione mobilia domestica e responsabilità civile privata</v>
      </c>
      <c r="C40" s="26"/>
      <c r="D40" s="27" t="str">
        <v>Anno</v>
      </c>
      <c r="E40" s="16" t="str">
        <f>IF(C40="","",ROUND(ROUND(C40*100,0)/IF(D40="Mese",1,IF(D40="Trimestre",3,IF(D40="Anno",12,NA()))),0)/100)</f>
      </c>
      <c r="F40" s="10"/>
    </row>
    <row r="41" ht="42" customHeight="1">
      <c r="A41" s="3" t="str">
        <v>Costi fissi · Assicurazioni e previdenza</v>
      </c>
      <c r="B41" s="3" t="str">
        <v>Assicurazioni sulla vita – nucleo familiare</v>
      </c>
      <c r="C41" s="26"/>
      <c r="D41" s="27" t="str">
        <v>Mese</v>
      </c>
      <c r="E41" s="16" t="str">
        <f>IF(C41="","",ROUND(ROUND(C41*100,0)/IF(D41="Mese",1,IF(D41="Trimestre",3,IF(D41="Anno",12,NA()))),0)/100)</f>
      </c>
      <c r="F41" s="10"/>
    </row>
    <row r="42" ht="42" customHeight="1">
      <c r="A42" s="3" t="str">
        <v>Costi fissi · Assicurazioni e previdenza</v>
      </c>
      <c r="B42" s="3" t="str">
        <v>Altre assicurazioni</v>
      </c>
      <c r="C42" s="26"/>
      <c r="D42" s="27" t="str">
        <v>Anno</v>
      </c>
      <c r="E42" s="16" t="str">
        <f>IF(C42="","",ROUND(ROUND(C42*100,0)/IF(D42="Mese",1,IF(D42="Trimestre",3,IF(D42="Anno",12,NA()))),0)/100)</f>
      </c>
      <c r="F42" s="10"/>
    </row>
    <row r="43" ht="42" customHeight="1">
      <c r="A43" s="19" t="str">
        <v>Costi fissi · Varie</v>
      </c>
      <c r="B43" s="19" t="str">
        <v>Giornali e riviste</v>
      </c>
      <c r="C43" s="28"/>
      <c r="D43" s="29" t="str">
        <v>Mese</v>
      </c>
      <c r="E43" s="20" t="str">
        <f>IF(C43="","",ROUND(ROUND(C43*100,0)/IF(D43="Mese",1,IF(D43="Trimestre",3,IF(D43="Anno",12,NA()))),0)/100)</f>
      </c>
      <c r="F43" s="30"/>
    </row>
    <row r="44" ht="42" customHeight="1">
      <c r="A44" s="3" t="str">
        <v>Costi fissi · Varie</v>
      </c>
      <c r="B44" s="3" t="str">
        <v>Adesioni e quote associative</v>
      </c>
      <c r="C44" s="26"/>
      <c r="D44" s="27" t="str">
        <v>Anno</v>
      </c>
      <c r="E44" s="16" t="str">
        <f>IF(C44="","",ROUND(ROUND(C44*100,0)/IF(D44="Mese",1,IF(D44="Trimestre",3,IF(D44="Anno",12,NA()))),0)/100)</f>
      </c>
      <c r="F44" s="10"/>
    </row>
    <row r="45" ht="42" customHeight="1">
      <c r="A45" s="3" t="str">
        <v>Costi fissi · Varie</v>
      </c>
      <c r="B45" s="3" t="str">
        <v>Tasse scolastiche, formazione e perfezionamento</v>
      </c>
      <c r="C45" s="26"/>
      <c r="D45" s="27" t="str">
        <v>Mese</v>
      </c>
      <c r="E45" s="16" t="str">
        <f>IF(C45="","",ROUND(ROUND(C45*100,0)/IF(D45="Mese",1,IF(D45="Trimestre",3,IF(D45="Anno",12,NA()))),0)/100)</f>
      </c>
      <c r="F45" s="10"/>
    </row>
    <row r="46" ht="42" customHeight="1">
      <c r="A46" s="3" t="str">
        <v>Costi fissi · Varie</v>
      </c>
      <c r="B46" s="3" t="str">
        <v>Hobby degli adulti</v>
      </c>
      <c r="C46" s="26"/>
      <c r="D46" s="27" t="str">
        <v>Mese</v>
      </c>
      <c r="E46" s="16" t="str">
        <f>IF(C46="","",ROUND(ROUND(C46*100,0)/IF(D46="Mese",1,IF(D46="Trimestre",3,IF(D46="Anno",12,NA()))),0)/100)</f>
      </c>
      <c r="F46" s="10"/>
    </row>
    <row r="47" ht="42" customHeight="1">
      <c r="A47" s="3" t="str">
        <v>Costi fissi · Varie</v>
      </c>
      <c r="B47" s="3" t="str">
        <v>Hobby dei bambini</v>
      </c>
      <c r="C47" s="26"/>
      <c r="D47" s="27" t="str">
        <v>Mese</v>
      </c>
      <c r="E47" s="16" t="str">
        <f>IF(C47="","",ROUND(ROUND(C47*100,0)/IF(D47="Mese",1,IF(D47="Trimestre",3,IF(D47="Anno",12,NA()))),0)/100)</f>
      </c>
      <c r="F47" s="10"/>
    </row>
    <row r="48" ht="42" customHeight="1">
      <c r="A48" s="3" t="str">
        <v>Costi fissi · Varie</v>
      </c>
      <c r="B48" s="3" t="str">
        <v>Custodia dei bambini e aiuto domestico</v>
      </c>
      <c r="C48" s="26"/>
      <c r="D48" s="27" t="str">
        <v>Mese</v>
      </c>
      <c r="E48" s="16" t="str">
        <f>IF(C48="","",ROUND(ROUND(C48*100,0)/IF(D48="Mese",1,IF(D48="Trimestre",3,IF(D48="Anno",12,NA()))),0)/100)</f>
      </c>
      <c r="F48" s="10"/>
    </row>
    <row r="49" ht="42" customHeight="1">
      <c r="A49" s="3" t="str">
        <v>Costi fissi · Varie</v>
      </c>
      <c r="B49" s="3" t="str">
        <v>Varie</v>
      </c>
      <c r="C49" s="26"/>
      <c r="D49" s="27" t="str">
        <v>Mese</v>
      </c>
      <c r="E49" s="16" t="str">
        <f>IF(C49="","",ROUND(ROUND(C49*100,0)/IF(D49="Mese",1,IF(D49="Trimestre",3,IF(D49="Anno",12,NA()))),0)/100)</f>
      </c>
      <c r="F49" s="10"/>
    </row>
    <row r="50" ht="42" customHeight="1">
      <c r="A50" s="3" t="str">
        <v>Costi fissi · Varie</v>
      </c>
      <c r="B50" s="3" t="str">
        <v>Debiti e pagamenti rateali</v>
      </c>
      <c r="C50" s="26"/>
      <c r="D50" s="27" t="str">
        <v>Mese</v>
      </c>
      <c r="E50" s="16" t="str">
        <f>IF(C50="","",ROUND(ROUND(C50*100,0)/IF(D50="Mese",1,IF(D50="Trimestre",3,IF(D50="Anno",12,NA()))),0)/100)</f>
      </c>
      <c r="F50" s="10"/>
    </row>
    <row r="51" ht="42" customHeight="1">
      <c r="A51" s="3" t="str">
        <v>Costi fissi · Varie</v>
      </c>
      <c r="B51" s="3" t="str">
        <v>Contributi di mantenimento versati</v>
      </c>
      <c r="C51" s="26"/>
      <c r="D51" s="27" t="str">
        <v>Mese</v>
      </c>
      <c r="E51" s="16" t="str">
        <f>IF(C51="","",ROUND(ROUND(C51*100,0)/IF(D51="Mese",1,IF(D51="Trimestre",3,IF(D51="Anno",12,NA()))),0)/100)</f>
      </c>
      <c r="F51" s="10"/>
    </row>
    <row r="52" ht="42" customHeight="1">
      <c r="A52" s="19" t="str">
        <v>Spese variabili · Economia domestica</v>
      </c>
      <c r="B52" s="19" t="str">
        <v>Generi alimentari e bevande</v>
      </c>
      <c r="C52" s="28"/>
      <c r="D52" s="29" t="str">
        <v>Mese</v>
      </c>
      <c r="E52" s="20" t="str">
        <f>IF(C52="","",ROUND(ROUND(C52*100,0)/IF(D52="Mese",1,IF(D52="Trimestre",3,IF(D52="Anno",12,NA()))),0)/100)</f>
      </c>
      <c r="F52" s="30"/>
    </row>
    <row r="53" ht="42" customHeight="1">
      <c r="A53" s="3" t="str">
        <v>Spese variabili · Economia domestica</v>
      </c>
      <c r="B53" s="3" t="str">
        <v>Articoli per la casa e beni di consumo</v>
      </c>
      <c r="C53" s="26"/>
      <c r="D53" s="27" t="str">
        <v>Mese</v>
      </c>
      <c r="E53" s="16" t="str">
        <f>IF(C53="","",ROUND(ROUND(C53*100,0)/IF(D53="Mese",1,IF(D53="Trimestre",3,IF(D53="Anno",12,NA()))),0)/100)</f>
      </c>
      <c r="F53" s="10"/>
    </row>
    <row r="54" ht="42" customHeight="1">
      <c r="A54" s="3" t="str">
        <v>Spese variabili · Economia domestica</v>
      </c>
      <c r="B54" s="3" t="str">
        <v>Ospiti e inviti</v>
      </c>
      <c r="C54" s="26"/>
      <c r="D54" s="27" t="str">
        <v>Mese</v>
      </c>
      <c r="E54" s="16" t="str">
        <f>IF(C54="","",ROUND(ROUND(C54*100,0)/IF(D54="Mese",1,IF(D54="Trimestre",3,IF(D54="Anno",12,NA()))),0)/100)</f>
      </c>
      <c r="F54" s="10"/>
    </row>
    <row r="55" ht="42" customHeight="1">
      <c r="A55" s="3" t="str">
        <v>Spese variabili · Economia domestica</v>
      </c>
      <c r="B55" s="3" t="str">
        <v>Cibo e articoli per animali domestici</v>
      </c>
      <c r="C55" s="26"/>
      <c r="D55" s="27" t="str">
        <v>Mese</v>
      </c>
      <c r="E55" s="16" t="str">
        <f>IF(C55="","",ROUND(ROUND(C55*100,0)/IF(D55="Mese",1,IF(D55="Trimestre",3,IF(D55="Anno",12,NA()))),0)/100)</f>
      </c>
      <c r="F55" s="10"/>
    </row>
    <row r="56" ht="42" customHeight="1">
      <c r="A56" s="19" t="str">
        <v>Spese variabili · Mobilità</v>
      </c>
      <c r="B56" s="19" t="str">
        <v>Carte per più corse e biglietti singoli</v>
      </c>
      <c r="C56" s="28"/>
      <c r="D56" s="29" t="str">
        <v>Mese</v>
      </c>
      <c r="E56" s="20" t="str">
        <f>IF(C56="","",ROUND(ROUND(C56*100,0)/IF(D56="Mese",1,IF(D56="Trimestre",3,IF(D56="Anno",12,NA()))),0)/100)</f>
      </c>
      <c r="F56" s="30"/>
    </row>
    <row r="57" ht="42" customHeight="1">
      <c r="A57" s="3" t="str">
        <v>Spese variabili · Mobilità</v>
      </c>
      <c r="B57" s="3" t="str">
        <v>Bicicletta, e-bike, ciclomotore ed e-scooter</v>
      </c>
      <c r="C57" s="26"/>
      <c r="D57" s="27" t="str">
        <v>Mese</v>
      </c>
      <c r="E57" s="16" t="str">
        <f>IF(C57="","",ROUND(ROUND(C57*100,0)/IF(D57="Mese",1,IF(D57="Trimestre",3,IF(D57="Anno",12,NA()))),0)/100)</f>
      </c>
      <c r="F57" s="10"/>
    </row>
    <row r="58" ht="42" customHeight="1">
      <c r="A58" s="3" t="str">
        <v>Spese variabili · Mobilità</v>
      </c>
      <c r="B58" s="3" t="str">
        <v>Carburante e ricarica</v>
      </c>
      <c r="C58" s="26"/>
      <c r="D58" s="27" t="str">
        <v>Mese</v>
      </c>
      <c r="E58" s="16" t="str">
        <f>IF(C58="","",ROUND(ROUND(C58*100,0)/IF(D58="Mese",1,IF(D58="Trimestre",3,IF(D58="Anno",12,NA()))),0)/100)</f>
      </c>
      <c r="F58" s="10"/>
    </row>
    <row r="59" ht="42" customHeight="1">
      <c r="A59" s="3" t="str">
        <v>Spese variabili · Mobilità</v>
      </c>
      <c r="B59" s="3" t="str">
        <v>Spese di parcheggio</v>
      </c>
      <c r="C59" s="26"/>
      <c r="D59" s="27" t="str">
        <v>Mese</v>
      </c>
      <c r="E59" s="16" t="str">
        <f>IF(C59="","",ROUND(ROUND(C59*100,0)/IF(D59="Mese",1,IF(D59="Trimestre",3,IF(D59="Anno",12,NA()))),0)/100)</f>
      </c>
      <c r="F59" s="10"/>
    </row>
    <row r="60" ht="42" customHeight="1">
      <c r="A60" s="19" t="str">
        <v>Spese variabili · Personali (persona 1)</v>
      </c>
      <c r="B60" s="19" t="str">
        <v>Vestiti e scarpe</v>
      </c>
      <c r="C60" s="28"/>
      <c r="D60" s="29" t="str">
        <v>Mese</v>
      </c>
      <c r="E60" s="20" t="str">
        <f>IF(C60="","",ROUND(ROUND(C60*100,0)/IF(D60="Mese",1,IF(D60="Trimestre",3,IF(D60="Anno",12,NA()))),0)/100)</f>
      </c>
      <c r="F60" s="30"/>
    </row>
    <row r="61" ht="42" customHeight="1">
      <c r="A61" s="3" t="str">
        <v>Spese variabili · Personali (persona 1)</v>
      </c>
      <c r="B61" s="3" t="str">
        <v>Parrucchiere e cura del corpo</v>
      </c>
      <c r="C61" s="26"/>
      <c r="D61" s="27" t="str">
        <v>Mese</v>
      </c>
      <c r="E61" s="16" t="str">
        <f>IF(C61="","",ROUND(ROUND(C61*100,0)/IF(D61="Mese",1,IF(D61="Trimestre",3,IF(D61="Anno",12,NA()))),0)/100)</f>
      </c>
      <c r="F61" s="10"/>
    </row>
    <row r="62" ht="42" customHeight="1">
      <c r="A62" s="3" t="str">
        <v>Spese variabili · Personali (persona 1)</v>
      </c>
      <c r="B62" s="3" t="str">
        <v>Tempo libero e paghetta</v>
      </c>
      <c r="C62" s="26"/>
      <c r="D62" s="27" t="str">
        <v>Mese</v>
      </c>
      <c r="E62" s="16" t="str">
        <f>IF(C62="","",ROUND(ROUND(C62*100,0)/IF(D62="Mese",1,IF(D62="Trimestre",3,IF(D62="Anno",12,NA()))),0)/100)</f>
      </c>
      <c r="F62" s="10"/>
    </row>
    <row r="63" ht="42" customHeight="1">
      <c r="A63" s="3" t="str">
        <v>Spese variabili · Personali (persona 1)</v>
      </c>
      <c r="B63" s="3" t="str">
        <v>Alcol, tabacco e simili</v>
      </c>
      <c r="C63" s="26"/>
      <c r="D63" s="27" t="str">
        <v>Mese</v>
      </c>
      <c r="E63" s="16" t="str">
        <f>IF(C63="","",ROUND(ROUND(C63*100,0)/IF(D63="Mese",1,IF(D63="Trimestre",3,IF(D63="Anno",12,NA()))),0)/100)</f>
      </c>
      <c r="F63" s="10"/>
    </row>
    <row r="64" ht="42" customHeight="1">
      <c r="A64" s="3" t="str">
        <v>Spese variabili · Personali (persona 1)</v>
      </c>
      <c r="B64" s="3" t="str">
        <v>Pasti fuori casa durante il lavoro</v>
      </c>
      <c r="C64" s="26"/>
      <c r="D64" s="27" t="str">
        <v>Mese</v>
      </c>
      <c r="E64" s="16" t="str">
        <f>IF(C64="","",ROUND(ROUND(C64*100,0)/IF(D64="Mese",1,IF(D64="Trimestre",3,IF(D64="Anno",12,NA()))),0)/100)</f>
      </c>
      <c r="F64" s="10"/>
    </row>
    <row r="65" ht="42" customHeight="1">
      <c r="A65" s="19" t="str">
        <v>Spese variabili · Personali (Persona 2)</v>
      </c>
      <c r="B65" s="19" t="str">
        <v>Vestiti e scarpe</v>
      </c>
      <c r="C65" s="28"/>
      <c r="D65" s="29" t="str">
        <v>Mese</v>
      </c>
      <c r="E65" s="20" t="str">
        <f>IF(C65="","",ROUND(ROUND(C65*100,0)/IF(D65="Mese",1,IF(D65="Trimestre",3,IF(D65="Anno",12,NA()))),0)/100)</f>
      </c>
      <c r="F65" s="30"/>
    </row>
    <row r="66" ht="42" customHeight="1">
      <c r="A66" s="3" t="str">
        <v>Spese variabili · Personali (Persona 2)</v>
      </c>
      <c r="B66" s="3" t="str">
        <v>Parrucchiere e cura del corpo</v>
      </c>
      <c r="C66" s="26"/>
      <c r="D66" s="27" t="str">
        <v>Mese</v>
      </c>
      <c r="E66" s="16" t="str">
        <f>IF(C66="","",ROUND(ROUND(C66*100,0)/IF(D66="Mese",1,IF(D66="Trimestre",3,IF(D66="Anno",12,NA()))),0)/100)</f>
      </c>
      <c r="F66" s="10"/>
    </row>
    <row r="67" ht="42" customHeight="1">
      <c r="A67" s="3" t="str">
        <v>Spese variabili · Personali (Persona 2)</v>
      </c>
      <c r="B67" s="3" t="str">
        <v>Tempo libero e paghetta</v>
      </c>
      <c r="C67" s="26"/>
      <c r="D67" s="27" t="str">
        <v>Mese</v>
      </c>
      <c r="E67" s="16" t="str">
        <f>IF(C67="","",ROUND(ROUND(C67*100,0)/IF(D67="Mese",1,IF(D67="Trimestre",3,IF(D67="Anno",12,NA()))),0)/100)</f>
      </c>
      <c r="F67" s="10"/>
    </row>
    <row r="68" ht="42" customHeight="1">
      <c r="A68" s="3" t="str">
        <v>Spese variabili · Personali (Persona 2)</v>
      </c>
      <c r="B68" s="3" t="str">
        <v>Alcol, tabacco e simili</v>
      </c>
      <c r="C68" s="26"/>
      <c r="D68" s="27" t="str">
        <v>Mese</v>
      </c>
      <c r="E68" s="16" t="str">
        <f>IF(C68="","",ROUND(ROUND(C68*100,0)/IF(D68="Mese",1,IF(D68="Trimestre",3,IF(D68="Anno",12,NA()))),0)/100)</f>
      </c>
      <c r="F68" s="10"/>
    </row>
    <row r="69" ht="42" customHeight="1">
      <c r="A69" s="3" t="str">
        <v>Spese variabili · Personali (Persona 2)</v>
      </c>
      <c r="B69" s="3" t="str">
        <v>Pasti fuori casa durante il lavoro</v>
      </c>
      <c r="C69" s="26"/>
      <c r="D69" s="27" t="str">
        <v>Mese</v>
      </c>
      <c r="E69" s="16" t="str">
        <f>IF(C69="","",ROUND(ROUND(C69*100,0)/IF(D69="Mese",1,IF(D69="Trimestre",3,IF(D69="Anno",12,NA()))),0)/100)</f>
      </c>
      <c r="F69" s="10"/>
    </row>
    <row r="70" ht="42" customHeight="1">
      <c r="A70" s="19" t="str">
        <v>Spese variabili · Bambini</v>
      </c>
      <c r="B70" s="19" t="str">
        <v>Vestiti e scarpe</v>
      </c>
      <c r="C70" s="28"/>
      <c r="D70" s="29" t="str">
        <v>Mese</v>
      </c>
      <c r="E70" s="20" t="str">
        <f>IF(C70="","",ROUND(ROUND(C70*100,0)/IF(D70="Mese",1,IF(D70="Trimestre",3,IF(D70="Anno",12,NA()))),0)/100)</f>
      </c>
      <c r="F70" s="30"/>
    </row>
    <row r="71" ht="42" customHeight="1">
      <c r="A71" s="3" t="str">
        <v>Spese variabili · Bambini</v>
      </c>
      <c r="B71" s="3" t="str">
        <v>Paghetta</v>
      </c>
      <c r="C71" s="26"/>
      <c r="D71" s="27" t="str">
        <v>Mese</v>
      </c>
      <c r="E71" s="16" t="str">
        <f>IF(C71="","",ROUND(ROUND(C71*100,0)/IF(D71="Mese",1,IF(D71="Trimestre",3,IF(D71="Anno",12,NA()))),0)/100)</f>
      </c>
      <c r="F71" s="10"/>
    </row>
    <row r="72" ht="42" customHeight="1">
      <c r="A72" s="19" t="str">
        <v>Riserve</v>
      </c>
      <c r="B72" s="19" t="str">
        <v>Elettronica e sostituzione degli apparecchi</v>
      </c>
      <c r="C72" s="28"/>
      <c r="D72" s="29" t="str">
        <v>Mese</v>
      </c>
      <c r="E72" s="20" t="str">
        <f>IF(C72="","",ROUND(ROUND(C72*100,0)/IF(D72="Mese",1,IF(D72="Trimestre",3,IF(D72="Anno",12,NA()))),0)/100)</f>
      </c>
      <c r="F72" s="30"/>
    </row>
    <row r="73" ht="42" customHeight="1">
      <c r="A73" s="3" t="str">
        <v>Riserve</v>
      </c>
      <c r="B73" s="3" t="str">
        <v>Franchigia e aliquota percentuale – nucleo familiare</v>
      </c>
      <c r="C73" s="26"/>
      <c r="D73" s="27" t="str">
        <v>Mese</v>
      </c>
      <c r="E73" s="16" t="str">
        <f>IF(C73="","",ROUND(ROUND(C73*100,0)/IF(D73="Mese",1,IF(D73="Trimestre",3,IF(D73="Anno",12,NA()))),0)/100)</f>
      </c>
      <c r="F73" s="10"/>
    </row>
    <row r="74" ht="42" customHeight="1">
      <c r="A74" s="3" t="str">
        <v>Riserve</v>
      </c>
      <c r="B74" s="3" t="str">
        <v>Dentista, occhiali e lenti a contatto</v>
      </c>
      <c r="C74" s="26"/>
      <c r="D74" s="27" t="str">
        <v>Mese</v>
      </c>
      <c r="E74" s="16" t="str">
        <f>IF(C74="","",ROUND(ROUND(C74*100,0)/IF(D74="Mese",1,IF(D74="Trimestre",3,IF(D74="Anno",12,NA()))),0)/100)</f>
      </c>
      <c r="F74" s="10"/>
    </row>
    <row r="75" ht="42" customHeight="1">
      <c r="A75" s="3" t="str">
        <v>Riserve</v>
      </c>
      <c r="B75" s="3" t="str">
        <v>Costi di terapia non coperti</v>
      </c>
      <c r="C75" s="26"/>
      <c r="D75" s="27" t="str">
        <v>Mese</v>
      </c>
      <c r="E75" s="16" t="str">
        <f>IF(C75="","",ROUND(ROUND(C75*100,0)/IF(D75="Mese",1,IF(D75="Trimestre",3,IF(D75="Anno",12,NA()))),0)/100)</f>
      </c>
      <c r="F75" s="10"/>
    </row>
    <row r="76" ht="42" customHeight="1">
      <c r="A76" s="3" t="str">
        <v>Riserve</v>
      </c>
      <c r="B76" s="3" t="str">
        <v>Veterinario e spese mediche per animali</v>
      </c>
      <c r="C76" s="26"/>
      <c r="D76" s="27" t="str">
        <v>Mese</v>
      </c>
      <c r="E76" s="16" t="str">
        <f>IF(C76="","",ROUND(ROUND(C76*100,0)/IF(D76="Mese",1,IF(D76="Trimestre",3,IF(D76="Anno",12,NA()))),0)/100)</f>
      </c>
      <c r="F76" s="10"/>
    </row>
    <row r="77" ht="42" customHeight="1">
      <c r="A77" s="3" t="str">
        <v>Riserve</v>
      </c>
      <c r="B77" s="3" t="str">
        <v>Regali e donazioni</v>
      </c>
      <c r="C77" s="26"/>
      <c r="D77" s="27" t="str">
        <v>Mese</v>
      </c>
      <c r="E77" s="16" t="str">
        <f>IF(C77="","",ROUND(ROUND(C77*100,0)/IF(D77="Mese",1,IF(D77="Trimestre",3,IF(D77="Anno",12,NA()))),0)/100)</f>
      </c>
      <c r="F77" s="10"/>
    </row>
    <row r="78" ht="42" customHeight="1">
      <c r="A78" s="3" t="str">
        <v>Riserve</v>
      </c>
      <c r="B78" s="3" t="str">
        <v>Gite e tempo libero in comune</v>
      </c>
      <c r="C78" s="26"/>
      <c r="D78" s="27" t="str">
        <v>Mese</v>
      </c>
      <c r="E78" s="16" t="str">
        <f>IF(C78="","",ROUND(ROUND(C78*100,0)/IF(D78="Mese",1,IF(D78="Trimestre",3,IF(D78="Anno",12,NA()))),0)/100)</f>
      </c>
      <c r="F78" s="10"/>
    </row>
    <row r="79" ht="42" customHeight="1">
      <c r="A79" s="3" t="str">
        <v>Riserve</v>
      </c>
      <c r="B79" s="3" t="str">
        <v>Scuola, campi e gite</v>
      </c>
      <c r="C79" s="26"/>
      <c r="D79" s="27" t="str">
        <v>Mese</v>
      </c>
      <c r="E79" s="16" t="str">
        <f>IF(C79="","",ROUND(ROUND(C79*100,0)/IF(D79="Mese",1,IF(D79="Trimestre",3,IF(D79="Anno",12,NA()))),0)/100)</f>
      </c>
      <c r="F79" s="10"/>
    </row>
    <row r="80" ht="42" customHeight="1">
      <c r="A80" s="3" t="str">
        <v>Riserve</v>
      </c>
      <c r="B80" s="3" t="str">
        <v>Fondo d’emergenza</v>
      </c>
      <c r="C80" s="26"/>
      <c r="D80" s="27" t="str">
        <v>Mese</v>
      </c>
      <c r="E80" s="16" t="str">
        <f>IF(C80="","",ROUND(ROUND(C80*100,0)/IF(D80="Mese",1,IF(D80="Trimestre",3,IF(D80="Anno",12,NA()))),0)/100)</f>
      </c>
      <c r="F80" s="10"/>
    </row>
    <row r="81" ht="42" customHeight="1">
      <c r="A81" s="3" t="str">
        <v>Riserve</v>
      </c>
      <c r="B81" s="3" t="str">
        <v>Vacanze</v>
      </c>
      <c r="C81" s="26"/>
      <c r="D81" s="27" t="str">
        <v>Mese</v>
      </c>
      <c r="E81" s="16" t="str">
        <f>IF(C81="","",ROUND(ROUND(C81*100,0)/IF(D81="Mese",1,IF(D81="Trimestre",3,IF(D81="Anno",12,NA()))),0)/100)</f>
      </c>
      <c r="F81" s="10"/>
    </row>
    <row r="82" ht="42" customHeight="1">
      <c r="A82" s="3" t="str">
        <v>Riserve</v>
      </c>
      <c r="B82" s="3" t="str">
        <v>Versamenti nei pilastri 3a e 3b – nucleo familiare</v>
      </c>
      <c r="C82" s="26"/>
      <c r="D82" s="27" t="str">
        <v>Mese</v>
      </c>
      <c r="E82" s="16" t="str">
        <f>IF(C82="","",ROUND(ROUND(C82*100,0)/IF(D82="Mese",1,IF(D82="Trimestre",3,IF(D82="Anno",12,NA()))),0)/100)</f>
      </c>
      <c r="F82" s="10"/>
    </row>
    <row r="83" ht="42" customHeight="1">
      <c r="A83" s="3" t="str">
        <v>Riserve</v>
      </c>
      <c r="B83" s="3" t="str">
        <v>Manutenzione dell’abitazione di proprietà</v>
      </c>
      <c r="C83" s="26"/>
      <c r="D83" s="27" t="str">
        <v>Mese</v>
      </c>
      <c r="E83" s="16" t="str">
        <f>IF(C83="","",ROUND(ROUND(C83*100,0)/IF(D83="Mese",1,IF(D83="Trimestre",3,IF(D83="Anno",12,NA()))),0)/100)</f>
      </c>
      <c r="F83" s="10"/>
    </row>
    <row r="84" ht="42" customHeight="1">
      <c r="A84" s="3" t="str">
        <v>Riserve</v>
      </c>
      <c r="B84" s="3" t="str">
        <v>Manutenzione del veicolo</v>
      </c>
      <c r="C84" s="26"/>
      <c r="D84" s="27" t="str">
        <v>Mese</v>
      </c>
      <c r="E84" s="16" t="str">
        <f>IF(C84="","",ROUND(ROUND(C84*100,0)/IF(D84="Mese",1,IF(D84="Trimestre",3,IF(D84="Anno",12,NA()))),0)/100)</f>
      </c>
      <c r="F84" s="10"/>
    </row>
    <row r="85" ht="42" customHeight="1">
      <c r="A85" s="3" t="str">
        <v>Riserve</v>
      </c>
      <c r="B85" s="3" t="str">
        <v>Sostituzione del veicolo</v>
      </c>
      <c r="C85" s="26"/>
      <c r="D85" s="27" t="str">
        <v>Mese</v>
      </c>
      <c r="E85" s="16" t="str">
        <f>IF(C85="","",ROUND(ROUND(C85*100,0)/IF(D85="Mese",1,IF(D85="Trimestre",3,IF(D85="Anno",12,NA()))),0)/100)</f>
      </c>
      <c r="F85" s="10"/>
    </row>
    <row r="86" ht="42" customHeight="1">
      <c r="A86" s="3" t="str">
        <v>Riserve</v>
      </c>
      <c r="B86" s="3" t="str">
        <v>Ammortamento dell’ipoteca</v>
      </c>
      <c r="C86" s="26"/>
      <c r="D86" s="27" t="str">
        <v>Mese</v>
      </c>
      <c r="E86" s="16" t="str">
        <f>IF(C86="","",ROUND(ROUND(C86*100,0)/IF(D86="Mese",1,IF(D86="Trimestre",3,IF(D86="Anno",12,NA()))),0)/100)</f>
      </c>
      <c r="F86" s="10"/>
    </row>
    <row r="87" ht="42" customHeight="1">
      <c r="A87" s="3" t="str">
        <v>Riserve</v>
      </c>
      <c r="B87" s="3" t="str">
        <v>Altri obiettivi di risparmio e costituzione patrimoniale</v>
      </c>
      <c r="C87" s="26"/>
      <c r="D87" s="27" t="str">
        <v>Mese</v>
      </c>
      <c r="E87" s="16" t="str">
        <f>IF(C87="","",ROUND(ROUND(C87*100,0)/IF(D87="Mese",1,IF(D87="Trimestre",3,IF(D87="Anno",12,NA()))),0)/100)</f>
      </c>
      <c r="F87" s="10"/>
    </row>
  </sheetData>
  <mergeCells>
    <mergeCell ref="A1:F1"/>
    <mergeCell ref="A2:F2"/>
    <mergeCell ref="A4:F4"/>
  </mergeCells>
  <dataValidations count="2">
    <dataValidation type="list" errorStyle="stop" showErrorMessage="1" errorTitle="Seleziona periodo" error="Scegli Mese, Trimestre o Anno." sqref="D7:D87">
      <formula1>"Mese,Trimestre,Anno"</formula1>
    </dataValidation>
    <dataValidation type="custom" allowBlank="1" showErrorMessage="1" errorStyle="stop" errorTitle="Controlla l'importo" error="Inserisci un numero maggiore o uguale a zero con al massimo due cifre decimali, oppure lascia il campo vuoto." sqref="C7:C87">
      <formula1>AND(ISNUMBER(C7),C7&gt;=0,C7=ROUND(C7,2))</formula1>
    </dataValidation>
  </dataValidations>
  <pageMargins left="0.3" right="0.3" top="0.35" bottom="0.35" header="0.15" footer="0.15"/>
  <pageSetup paperSize="9" orientation="landscape" fitToWidth="1" fitToHeight="0"/>
</worksheet>
</file>

<file path=xl/worksheets/sheet3.xml><?xml version="1.0" encoding="utf-8"?>
<worksheet xmlns="http://schemas.openxmlformats.org/spreadsheetml/2006/main">
  <sheetPr>
    <pageSetUpPr fitToPage="1"/>
  </sheetPr>
  <sheetViews>
    <sheetView showGridLines="0" workbookViewId="0"/>
  </sheetViews>
  <sheetFormatPr defaultRowHeight="15"/>
  <cols>
    <col min="1" max="1" width="25" hidden="0" customWidth="1"/>
    <col min="2" max="2" width="76" hidden="0" customWidth="1"/>
  </cols>
  <sheetData>
    <row r="1" ht="50" customHeight="1">
      <c r="A1" s="35" t="str">
        <v>Come utilizzare il modello</v>
      </c>
      <c r="B1" s="35"/>
    </row>
    <row r="2" ht="38" customHeight="1">
      <c r="A2" s="3" t="str">
        <v>DeinBudget · Svizzera</v>
      </c>
      <c r="B2" s="3"/>
    </row>
    <row r="3" ht="24" customHeight="1">
      <c r="A3" s="3"/>
      <c r="B3" s="3"/>
    </row>
    <row r="4" ht="48" customHeight="1">
      <c r="A4" s="32" t="str">
        <v>1. Definisci il nucleo familiare</v>
      </c>
      <c r="B4" s="34" t="str">
        <v>Nel foglio Panoramica, inserisci un nome per il budget e un mese. Nel foglio Budget, lascia vuote le righe per la persona 2 e i bambini se non riguardano il tuo nucleo familiare.</v>
      </c>
    </row>
    <row r="5" ht="48" customHeight="1">
      <c r="A5" s="32" t="str">
        <v>2. Inserisci gli importi</v>
      </c>
      <c r="B5" s="34" t="str">
        <v>Nel foglio Budget, compila solo le voci pertinenti. Usa gli importi dei tuoi documenti: zero o più, con al massimo due cifre decimali. I campi di inserimento sono blu.</v>
      </c>
    </row>
    <row r="6" ht="48" customHeight="1">
      <c r="A6" s="32" t="str">
        <v>3. Seleziona il periodo</v>
      </c>
      <c r="B6" s="34" t="str">
        <v>I periodi indicati sono suggerimenti. Scegli Mese, Trimestre o Anno in base alla fattura.</v>
      </c>
    </row>
    <row r="7" ht="48" customHeight="1">
      <c r="A7" s="32" t="str">
        <v>4. Consulta la Panoramica</v>
      </c>
      <c r="B7" s="34" t="str">
        <v>La scheda Panoramica somma gli importi mensili inseriti. L'importo disponibile è dato dalle entrate meno costi fissi, spese variabili e riserve.</v>
      </c>
    </row>
    <row r="8" ht="48" customHeight="1">
      <c r="A8" s="32" t="str">
        <v>Vuoto o zero</v>
      </c>
      <c r="B8" s="34" t="str">
        <v>Un campo vuoto non è ancora stato compilato. Inserisci 0 se hai deciso di non prevedere nulla per quella voce. Anche le voci con zero vengono conteggiate tra quelle compilate.</v>
      </c>
    </row>
    <row r="9" ht="48" customHeight="1">
      <c r="A9" s="32" t="str">
        <v>Convertire in valori mensili</v>
      </c>
      <c r="B9" s="34" t="str">
        <v>Gli importi mensili restano invariati. Gli importi trimestrali vengono divisi per tre e quelli annuali per dodici. Ogni voce viene arrotondata al centesimo.</v>
      </c>
    </row>
    <row r="10" ht="48" customHeight="1">
      <c r="A10" s="32" t="str">
        <v>Evita i doppi conteggi</v>
      </c>
      <c r="B10" s="34" t="str">
        <v>Aggiungi le spese accessorie solo se non sono comprese nell'affitto. Non conteggiare di nuovo gli assegni e l'imposta alla fonte già considerati nel salario netto.</v>
      </c>
    </row>
    <row r="11" ht="48" customHeight="1">
      <c r="A11" s="32" t="str">
        <v>Abitazione e previdenza</v>
      </c>
      <c r="B11" s="34" t="str">
        <v>Usa solo le voci abitative pertinenti. Gli interessi ipotecari sono una spesa; l'ammortamento e i versamenti nel pilastro 3a o 3b rientrano nelle riserve.</v>
      </c>
    </row>
    <row r="12" ht="48" customHeight="1">
      <c r="A12" s="32" t="str">
        <v>Salute</v>
      </c>
      <c r="B12" s="34" t="str">
        <v>I premi della cassa malati rientrano nei costi fissi. Pianifica franchigia, aliquota percentuale e altre spese sanitarie a tuo carico nelle riserve corrispondenti.</v>
      </c>
    </row>
    <row r="13" ht="48" customHeight="1">
      <c r="A13" s="32" t="str">
        <v>Definire le riserve</v>
      </c>
      <c r="B13" s="34" t="str">
        <v>Non inserire di nuovo nelle riserve una fattura annuale già suddivisa per mese. Non conteggiare lo stesso risparmio nel pilastro 3a, nell'ammortamento e in altri obiettivi di risparmio.</v>
      </c>
    </row>
    <row r="14" ht="48" customHeight="1">
      <c r="A14" s="32" t="str">
        <v>Modifica file</v>
      </c>
      <c r="B14" s="34" t="str">
        <v>Personalizza importi, periodi e note. I campi formula neri vengono calcolati automaticamente. Una copia di backup protegge dalle formule sovrascritte accidentalmente.</v>
      </c>
    </row>
    <row r="15" ht="48" customHeight="1">
      <c r="A15" s="32" t="str">
        <v>Conserva il file</v>
      </c>
      <c r="B15" s="34" t="str">
        <v>Salva la tua copia in un luogo sicuro. Questo file non si sincronizza con l'app DeinBudget e non può essere importato lì come backup.</v>
      </c>
    </row>
    <row r="16" ht="48" customHeight="1">
      <c r="A16" s="32" t="str">
        <v>Interpreta il risultato</v>
      </c>
      <c r="B16" s="34" t="str">
        <v>Il modello calcola una media mensile a partire dai dati inseriti. Non sostituisce una consulenza finanziaria o fiscale personale e non indica il saldo del conto.</v>
      </c>
    </row>
    <row r="17" ht="48" customHeight="1">
      <c r="A17" s="32" t="str">
        <v>Fonte e data</v>
      </c>
      <c r="B17" s="34" t="str">
        <v>Le voci e i periodi proposti si basano sulle categorie attive di DeinBudget. Aggiornamento: 5 settembre 2026.</v>
      </c>
    </row>
    <row r="18" ht="26" customHeight="1">
      <c r="A18" s="32" t="str">
        <v>Calcolatore del budget</v>
      </c>
      <c r="B18" s="34" t="str">
        <v>https://deinbudget.ch/budget/overview?lang=it</v>
      </c>
    </row>
    <row r="19" ht="26" customHeight="1">
      <c r="A19" s="32" t="str">
        <v>Istruzioni sul web</v>
      </c>
      <c r="B19" s="34" t="str">
        <v>https://deinbudget.ch/it/guida/creare-un-budget/</v>
      </c>
    </row>
    <row r="20" ht="24" customHeight="1">
      <c r="A20" s="3"/>
      <c r="B20" s="3"/>
    </row>
    <row r="21" ht="24" customHeight="1">
      <c r="A21" s="3"/>
      <c r="B21" s="3"/>
    </row>
    <row r="22" ht="24" customHeight="1">
      <c r="A22" s="3"/>
      <c r="B22" s="3"/>
    </row>
    <row r="23" ht="24" customHeight="1">
      <c r="A23" s="3"/>
      <c r="B23" s="3"/>
    </row>
  </sheetData>
  <mergeCells>
    <mergeCell ref="A1:B1"/>
    <mergeCell ref="A2:B2"/>
  </mergeCells>
  <pageMargins left="0.3" right="0.3" top="0.35" bottom="0.35" header="0.15" footer="0.15"/>
  <pageSetup paperSize="9" orientation="portrait" fitToWidth="1" fitToHeight="0"/>
</worksheet>
</file>