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be8e67ef4428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Visão geral" sheetId="1" ns1:id="Rc232d997e52b49fb"/>
    <sheet name="Orçamento" sheetId="2" ns1:id="R8c67943e9ae94453"/>
    <sheet name="Instruções" sheetId="3" ns1:id="Re071104407c440ef"/>
  </sheets>
  <definedNames>
    <definedName name="_xlnm.Print_Area" localSheetId="0">'Visão geral'!$A$1:$B$25</definedName>
    <definedName name="_xlnm.Print_Area" localSheetId="1">'Orçamento'!$A$1:$F$87</definedName>
    <definedName name="_xlnm.Print_Area" localSheetId="2">'Instruções'!$A$1:$B$19</definedName>
    <definedName name="_xlnm.Print_Titles" localSheetId="1">'Orçamento'!$1:$6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a2419f4b24d4f" /><Relationship Type="http://schemas.openxmlformats.org/officeDocument/2006/relationships/theme" Target="/xl/theme/theme1.xml" Id="R9f7f6f1c3e4f468b" /><Relationship Type="http://schemas.openxmlformats.org/officeDocument/2006/relationships/sharedStrings" Target="/xl/sharedStrings.xml" Id="R860329bd3f5b4500" /><Relationship Type="http://schemas.openxmlformats.org/officeDocument/2006/relationships/worksheet" Target="/xl/worksheets/sheet1.xml" Id="Rc232d997e52b49fb" /><Relationship Type="http://schemas.openxmlformats.org/officeDocument/2006/relationships/worksheet" Target="/xl/worksheets/sheet2.xml" Id="R8c67943e9ae94453" /><Relationship Type="http://schemas.openxmlformats.org/officeDocument/2006/relationships/worksheet" Target="/xl/worksheets/sheet3.xml" Id="Re071104407c440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Orçamento familiar DeinBudget</v>
      </c>
      <c r="B1" s="35"/>
    </row>
    <row r="2" ht="38" customHeight="1">
      <c r="A2" s="23" t="str">
        <v>Suíça · modelo vazio · todos os valores em CHF</v>
      </c>
      <c r="B2" s="23"/>
    </row>
    <row r="3" ht="24" customHeight="1">
      <c r="A3" s="3"/>
      <c r="B3" s="3"/>
    </row>
    <row r="4" ht="24" customHeight="1">
      <c r="A4" s="3" t="str">
        <v>Nome do orçamento</v>
      </c>
      <c r="B4" s="10"/>
    </row>
    <row r="5" ht="24" customHeight="1">
      <c r="A5" s="3" t="str">
        <v>Mês do orçamento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Visão geral mensal</v>
      </c>
      <c r="B8" s="15" t="str">
        <v>CHF por mês</v>
      </c>
    </row>
    <row r="9" ht="24" customHeight="1">
      <c r="A9" s="3" t="str">
        <v>Rendimentos</v>
      </c>
      <c r="B9" s="16" t="str">
        <f>IF(COUNT('Orçamento'!$C$7:$C$87)=0,"",SUM('Orçamento'!E7,'Orçamento'!E8,'Orçamento'!E9,'Orçamento'!E10,'Orçamento'!E11,'Orçamento'!E12,'Orçamento'!E13))</f>
      </c>
    </row>
    <row r="10" ht="24" customHeight="1">
      <c r="A10" s="3" t="str">
        <v>Custos fixos</v>
      </c>
      <c r="B10" s="16" t="str">
        <f>IF(COUNT('Orçamento'!$C$7:$C$87)=0,"",SUM('Orçamento'!E14,'Orçamento'!E15,'Orçamento'!E16,'Orçamento'!E17,'Orçamento'!E18,'Orçamento'!E19,'Orçamento'!E20,'Orçamento'!E21,'Orçamento'!E22,'Orçamento'!E23,'Orçamento'!E24,'Orçamento'!E25,'Orçamento'!E26,'Orçamento'!E27,'Orçamento'!E28,'Orçamento'!E29,'Orçamento'!E30,'Orçamento'!E31,'Orçamento'!E32,'Orçamento'!E33,'Orçamento'!E34,'Orçamento'!E35,'Orçamento'!E36,'Orçamento'!E37,'Orçamento'!E38,'Orçamento'!E39,'Orçamento'!E40,'Orçamento'!E41,'Orçamento'!E42,'Orçamento'!E43,'Orçamento'!E44,'Orçamento'!E45,'Orçamento'!E46,'Orçamento'!E47,'Orçamento'!E48,'Orçamento'!E49,'Orçamento'!E50,'Orçamento'!E51))</f>
      </c>
    </row>
    <row r="11" ht="24" customHeight="1">
      <c r="A11" s="3" t="str">
        <v>Despesas variáveis</v>
      </c>
      <c r="B11" s="16" t="str">
        <f>IF(COUNT('Orçamento'!$C$7:$C$87)=0,"",SUM('Orçamento'!E52,'Orçamento'!E53,'Orçamento'!E54,'Orçamento'!E55,'Orçamento'!E56,'Orçamento'!E57,'Orçamento'!E58,'Orçamento'!E59,'Orçamento'!E60,'Orçamento'!E61,'Orçamento'!E62,'Orçamento'!E63,'Orçamento'!E64,'Orçamento'!E65,'Orçamento'!E66,'Orçamento'!E67,'Orçamento'!E68,'Orçamento'!E69,'Orçamento'!E70,'Orçamento'!E71))</f>
      </c>
    </row>
    <row r="12" ht="24" customHeight="1">
      <c r="A12" s="3" t="str">
        <v>Reservas</v>
      </c>
      <c r="B12" s="16" t="str">
        <f>IF(COUNT('Orçamento'!$C$7:$C$87)=0,"",SUM('Orçamento'!E72,'Orçamento'!E73,'Orçamento'!E74,'Orçamento'!E75,'Orçamento'!E76,'Orçamento'!E77,'Orçamento'!E78,'Orçamento'!E79,'Orçamento'!E80,'Orçamento'!E81,'Orçamento'!E82,'Orçamento'!E83,'Orçamento'!E84,'Orçamento'!E85,'Orçamento'!E86,'Orçamento'!E87))</f>
      </c>
    </row>
    <row r="13" ht="24" customHeight="1">
      <c r="A13" s="3"/>
      <c r="B13" s="16"/>
    </row>
    <row r="14" ht="24" customHeight="1">
      <c r="A14" s="19" t="str">
        <v>Despesas e reservas</v>
      </c>
      <c r="B14" s="20" t="str">
        <f>IF(COUNT('Orçamento'!$C$7:$C$87)=0,"",SUM(B10:B12))</f>
      </c>
    </row>
    <row r="15" ht="24" customHeight="1">
      <c r="A15" s="3"/>
      <c r="B15" s="16"/>
    </row>
    <row r="16" ht="44" customHeight="1">
      <c r="A16" s="12" t="str">
        <v>Valor disponível com os dados introduzidos</v>
      </c>
      <c r="B16" s="22" t="str">
        <f>IF(COUNT('Orçamento'!$C$7:$C$87)=0,"",B9-B14)</f>
      </c>
    </row>
    <row r="17" ht="24" customHeight="1">
      <c r="A17" s="3"/>
      <c r="B17" s="17"/>
    </row>
    <row r="18" ht="24" customHeight="1">
      <c r="A18" s="3" t="str">
        <v>Rubricas preenchidas</v>
      </c>
      <c r="B18" s="18" t="str">
        <f>IF(COUNT('Orçamento'!$C$7:$C$87)=0,"",COUNT('Orçamento'!$C$7:$C$87))</f>
      </c>
    </row>
    <row r="19" ht="24" customHeight="1">
      <c r="A19" s="3"/>
      <c r="B19" s="3"/>
    </row>
    <row r="20" ht="70" customHeight="1">
      <c r="A20" s="23" t="str">
        <v>A visão geral considera apenas os montantes introduzidos. Uma rubrica em branco não equivale a ter-lhe atribuído zero.</v>
      </c>
      <c r="B20" s="3"/>
    </row>
    <row r="21" ht="24" customHeight="1">
      <c r="A21" s="23"/>
      <c r="B21" s="3"/>
    </row>
    <row r="22" ht="62" customHeight="1">
      <c r="A22" s="23" t="str">
        <v>Começa na folha Orçamento. Os campos de montante, período e nota pessoal estão a azul.</v>
      </c>
      <c r="B22" s="3"/>
    </row>
    <row r="23" ht="24" customHeight="1">
      <c r="A23" s="23"/>
      <c r="B23" s="3"/>
    </row>
    <row r="24" ht="24" customHeight="1">
      <c r="A24" s="23" t="str">
        <v>Média mensal, não saldo da conta.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Rubricas do orçamento</v>
      </c>
      <c r="B1" s="35"/>
      <c r="C1" s="35"/>
      <c r="D1" s="35"/>
      <c r="E1" s="35"/>
      <c r="F1" s="35"/>
    </row>
    <row r="2" ht="38" customHeight="1">
      <c r="A2" s="3" t="str">
        <v>Preenche apenas as rubricas relevantes. Montantes em CHF com no máximo duas casas decimais.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Azul: dados. Preto: cálculo mensal. Em branco = por preencher; 0 = zero atribuído.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Área</v>
      </c>
      <c r="B6" s="24" t="str">
        <v>Rubrica</v>
      </c>
      <c r="C6" s="24" t="str">
        <v>Montante (CHF)</v>
      </c>
      <c r="D6" s="24" t="str">
        <v>Período</v>
      </c>
      <c r="E6" s="24" t="str">
        <v>Mês (CHF)</v>
      </c>
      <c r="F6" s="24" t="str">
        <v>Nota pessoal</v>
      </c>
    </row>
    <row r="7" ht="42" customHeight="1">
      <c r="A7" s="19" t="str">
        <v>Rendimentos</v>
      </c>
      <c r="B7" s="19" t="str">
        <v>Rendimento líquido – Pessoa 1</v>
      </c>
      <c r="C7" s="28"/>
      <c r="D7" s="29" t="str">
        <v>Mês</v>
      </c>
      <c r="E7" s="20" t="str">
        <f>IF(C7="","",ROUND(ROUND(C7*100,0)/IF(D7="Mês",1,IF(D7="Trimestre",3,IF(D7="Ano",12,NA()))),0)/100)</f>
      </c>
      <c r="F7" s="30"/>
    </row>
    <row r="8" ht="42" customHeight="1">
      <c r="A8" s="3" t="str">
        <v>Rendimentos</v>
      </c>
      <c r="B8" s="3" t="str">
        <v>Rendimento líquido – Pessoa 2</v>
      </c>
      <c r="C8" s="26"/>
      <c r="D8" s="27" t="str">
        <v>Mês</v>
      </c>
      <c r="E8" s="16" t="str">
        <f>IF(C8="","",ROUND(ROUND(C8*100,0)/IF(D8="Mês",1,IF(D8="Trimestre",3,IF(D8="Ano",12,NA()))),0)/100)</f>
      </c>
      <c r="F8" s="10"/>
    </row>
    <row r="9" ht="42" customHeight="1">
      <c r="A9" s="3" t="str">
        <v>Rendimentos</v>
      </c>
      <c r="B9" s="3" t="str">
        <v>Abonos de família</v>
      </c>
      <c r="C9" s="26"/>
      <c r="D9" s="27" t="str">
        <v>Mês</v>
      </c>
      <c r="E9" s="16" t="str">
        <f>IF(C9="","",ROUND(ROUND(C9*100,0)/IF(D9="Mês",1,IF(D9="Trimestre",3,IF(D9="Ano",12,NA()))),0)/100)</f>
      </c>
      <c r="F9" s="10"/>
    </row>
    <row r="10" ht="42" customHeight="1">
      <c r="A10" s="3" t="str">
        <v>Rendimentos</v>
      </c>
      <c r="B10" s="3" t="str">
        <v>13.º salário – Pessoa 1</v>
      </c>
      <c r="C10" s="26"/>
      <c r="D10" s="27" t="str">
        <v>Ano</v>
      </c>
      <c r="E10" s="16" t="str">
        <f>IF(C10="","",ROUND(ROUND(C10*100,0)/IF(D10="Mês",1,IF(D10="Trimestre",3,IF(D10="Ano",12,NA()))),0)/100)</f>
      </c>
      <c r="F10" s="10"/>
    </row>
    <row r="11" ht="42" customHeight="1">
      <c r="A11" s="3" t="str">
        <v>Rendimentos</v>
      </c>
      <c r="B11" s="3" t="str">
        <v>13.º salário – Pessoa 2</v>
      </c>
      <c r="C11" s="26"/>
      <c r="D11" s="27" t="str">
        <v>Ano</v>
      </c>
      <c r="E11" s="16" t="str">
        <f>IF(C11="","",ROUND(ROUND(C11*100,0)/IF(D11="Mês",1,IF(D11="Trimestre",3,IF(D11="Ano",12,NA()))),0)/100)</f>
      </c>
      <c r="F11" s="10"/>
    </row>
    <row r="12" ht="42" customHeight="1">
      <c r="A12" s="3" t="str">
        <v>Rendimentos</v>
      </c>
      <c r="B12" s="3" t="str">
        <v>Pensão de alimentos recebida</v>
      </c>
      <c r="C12" s="26"/>
      <c r="D12" s="27" t="str">
        <v>Mês</v>
      </c>
      <c r="E12" s="16" t="str">
        <f>IF(C12="","",ROUND(ROUND(C12*100,0)/IF(D12="Mês",1,IF(D12="Trimestre",3,IF(D12="Ano",12,NA()))),0)/100)</f>
      </c>
      <c r="F12" s="10"/>
    </row>
    <row r="13" ht="42" customHeight="1">
      <c r="A13" s="3" t="str">
        <v>Rendimentos</v>
      </c>
      <c r="B13" s="3" t="str">
        <v>Outros rendimentos</v>
      </c>
      <c r="C13" s="26"/>
      <c r="D13" s="27" t="str">
        <v>Mês</v>
      </c>
      <c r="E13" s="16" t="str">
        <f>IF(C13="","",ROUND(ROUND(C13*100,0)/IF(D13="Mês",1,IF(D13="Trimestre",3,IF(D13="Ano",12,NA()))),0)/100)</f>
      </c>
      <c r="F13" s="10"/>
    </row>
    <row r="14" ht="42" customHeight="1">
      <c r="A14" s="19" t="str">
        <v>Custos fixos · Custos de habitação</v>
      </c>
      <c r="B14" s="19" t="str">
        <v>Renda incluindo encargos</v>
      </c>
      <c r="C14" s="28"/>
      <c r="D14" s="29" t="str">
        <v>Mês</v>
      </c>
      <c r="E14" s="20" t="str">
        <f>IF(C14="","",ROUND(ROUND(C14*100,0)/IF(D14="Mês",1,IF(D14="Trimestre",3,IF(D14="Ano",12,NA()))),0)/100)</f>
      </c>
      <c r="F14" s="30"/>
    </row>
    <row r="15" ht="42" customHeight="1">
      <c r="A15" s="3" t="str">
        <v>Custos fixos · Custos de habitação</v>
      </c>
      <c r="B15" s="3" t="str">
        <v>Juros hipotecários</v>
      </c>
      <c r="C15" s="26"/>
      <c r="D15" s="27" t="str">
        <v>Mês</v>
      </c>
      <c r="E15" s="16" t="str">
        <f>IF(C15="","",ROUND(ROUND(C15*100,0)/IF(D15="Mês",1,IF(D15="Trimestre",3,IF(D15="Ano",12,NA()))),0)/100)</f>
      </c>
      <c r="F15" s="10"/>
    </row>
    <row r="16" ht="42" customHeight="1">
      <c r="A16" s="3" t="str">
        <v>Custos fixos · Custos de habitação</v>
      </c>
      <c r="B16" s="3" t="str">
        <v>Contribuição de habitação ou outros custos de habitação</v>
      </c>
      <c r="C16" s="26"/>
      <c r="D16" s="27" t="str">
        <v>Mês</v>
      </c>
      <c r="E16" s="16" t="str">
        <f>IF(C16="","",ROUND(ROUND(C16*100,0)/IF(D16="Mês",1,IF(D16="Trimestre",3,IF(D16="Ano",12,NA()))),0)/100)</f>
      </c>
      <c r="F16" s="10"/>
    </row>
    <row r="17" ht="42" customHeight="1">
      <c r="A17" s="3" t="str">
        <v>Custos fixos · Custos de habitação</v>
      </c>
      <c r="B17" s="3" t="str">
        <v>Aquecimento e encargos separados</v>
      </c>
      <c r="C17" s="26"/>
      <c r="D17" s="27" t="str">
        <v>Mês</v>
      </c>
      <c r="E17" s="16" t="str">
        <f>IF(C17="","",ROUND(ROUND(C17*100,0)/IF(D17="Mês",1,IF(D17="Trimestre",3,IF(D17="Ano",12,NA()))),0)/100)</f>
      </c>
      <c r="F17" s="10"/>
    </row>
    <row r="18" ht="42" customHeight="1">
      <c r="A18" s="3" t="str">
        <v>Custos fixos · Custos de habitação</v>
      </c>
      <c r="B18" s="3" t="str">
        <v>Custos de aquecimento</v>
      </c>
      <c r="C18" s="26"/>
      <c r="D18" s="27" t="str">
        <v>Mês</v>
      </c>
      <c r="E18" s="16" t="str">
        <f>IF(C18="","",ROUND(ROUND(C18*100,0)/IF(D18="Mês",1,IF(D18="Trimestre",3,IF(D18="Ano",12,NA()))),0)/100)</f>
      </c>
      <c r="F18" s="10"/>
    </row>
    <row r="19" ht="42" customHeight="1">
      <c r="A19" s="3" t="str">
        <v>Custos fixos · Custos de habitação</v>
      </c>
      <c r="B19" s="3" t="str">
        <v>Manutenção de lareira e aquecimento</v>
      </c>
      <c r="C19" s="26"/>
      <c r="D19" s="27" t="str">
        <v>Ano</v>
      </c>
      <c r="E19" s="16" t="str">
        <f>IF(C19="","",ROUND(ROUND(C19*100,0)/IF(D19="Mês",1,IF(D19="Trimestre",3,IF(D19="Ano",12,NA()))),0)/100)</f>
      </c>
      <c r="F19" s="10"/>
    </row>
    <row r="20" ht="42" customHeight="1">
      <c r="A20" s="3" t="str">
        <v>Custos fixos · Custos de habitação</v>
      </c>
      <c r="B20" s="3" t="str">
        <v>Água, esgoto e lixo</v>
      </c>
      <c r="C20" s="26"/>
      <c r="D20" s="27" t="str">
        <v>Mês</v>
      </c>
      <c r="E20" s="16" t="str">
        <f>IF(C20="","",ROUND(ROUND(C20*100,0)/IF(D20="Mês",1,IF(D20="Trimestre",3,IF(D20="Ano",12,NA()))),0)/100)</f>
      </c>
      <c r="F20" s="10"/>
    </row>
    <row r="21" ht="42" customHeight="1">
      <c r="A21" s="3" t="str">
        <v>Custos fixos · Custos de habitação</v>
      </c>
      <c r="B21" s="3" t="str">
        <v>Seguro de construção</v>
      </c>
      <c r="C21" s="26"/>
      <c r="D21" s="27" t="str">
        <v>Ano</v>
      </c>
      <c r="E21" s="16" t="str">
        <f>IF(C21="","",ROUND(ROUND(C21*100,0)/IF(D21="Mês",1,IF(D21="Trimestre",3,IF(D21="Ano",12,NA()))),0)/100)</f>
      </c>
      <c r="F21" s="10"/>
    </row>
    <row r="22" ht="42" customHeight="1">
      <c r="A22" s="3" t="str">
        <v>Custos fixos · Custos de habitação</v>
      </c>
      <c r="B22" s="3" t="str">
        <v>Contribuições para o fundo de renovação</v>
      </c>
      <c r="C22" s="26"/>
      <c r="D22" s="27" t="str">
        <v>Ano</v>
      </c>
      <c r="E22" s="16" t="str">
        <f>IF(C22="","",ROUND(ROUND(C22*100,0)/IF(D22="Mês",1,IF(D22="Trimestre",3,IF(D22="Ano",12,NA()))),0)/100)</f>
      </c>
      <c r="F22" s="10"/>
    </row>
    <row r="23" ht="42" customHeight="1">
      <c r="A23" s="3" t="str">
        <v>Custos fixos · Custos de habitação</v>
      </c>
      <c r="B23" s="3" t="str">
        <v>eletricidade</v>
      </c>
      <c r="C23" s="26"/>
      <c r="D23" s="27" t="str">
        <v>Mês</v>
      </c>
      <c r="E23" s="16" t="str">
        <f>IF(C23="","",ROUND(ROUND(C23*100,0)/IF(D23="Mês",1,IF(D23="Trimestre",3,IF(D23="Ano",12,NA()))),0)/100)</f>
      </c>
      <c r="F23" s="10"/>
    </row>
    <row r="24" ht="42" customHeight="1">
      <c r="A24" s="19" t="str">
        <v>Custos fixos · Energia e comunicação</v>
      </c>
      <c r="B24" s="19" t="str">
        <v>Subscrição de Internet e TV</v>
      </c>
      <c r="C24" s="28"/>
      <c r="D24" s="29" t="str">
        <v>Mês</v>
      </c>
      <c r="E24" s="20" t="str">
        <f>IF(C24="","",ROUND(ROUND(C24*100,0)/IF(D24="Mês",1,IF(D24="Trimestre",3,IF(D24="Ano",12,NA()))),0)/100)</f>
      </c>
      <c r="F24" s="30"/>
    </row>
    <row r="25" ht="42" customHeight="1">
      <c r="A25" s="3" t="str">
        <v>Custos fixos · Energia e comunicação</v>
      </c>
      <c r="B25" s="3" t="str">
        <v>Tarifários de telemóvel – Agregado familiar</v>
      </c>
      <c r="C25" s="26"/>
      <c r="D25" s="27" t="str">
        <v>Mês</v>
      </c>
      <c r="E25" s="16" t="str">
        <f>IF(C25="","",ROUND(ROUND(C25*100,0)/IF(D25="Mês",1,IF(D25="Trimestre",3,IF(D25="Ano",12,NA()))),0)/100)</f>
      </c>
      <c r="F25" s="10"/>
    </row>
    <row r="26" ht="42" customHeight="1">
      <c r="A26" s="3" t="str">
        <v>Custos fixos · Energia e comunicação</v>
      </c>
      <c r="B26" s="3" t="str">
        <v>Streaming e subscrições digitais</v>
      </c>
      <c r="C26" s="26"/>
      <c r="D26" s="27" t="str">
        <v>Mês</v>
      </c>
      <c r="E26" s="16" t="str">
        <f>IF(C26="","",ROUND(ROUND(C26*100,0)/IF(D26="Mês",1,IF(D26="Trimestre",3,IF(D26="Ano",12,NA()))),0)/100)</f>
      </c>
      <c r="F26" s="10"/>
    </row>
    <row r="27" ht="42" customHeight="1">
      <c r="A27" s="3" t="str">
        <v>Custos fixos · Energia e comunicação</v>
      </c>
      <c r="B27" s="3" t="str">
        <v>Serafe</v>
      </c>
      <c r="C27" s="26"/>
      <c r="D27" s="27" t="str">
        <v>Ano</v>
      </c>
      <c r="E27" s="16" t="str">
        <f>IF(C27="","",ROUND(ROUND(C27*100,0)/IF(D27="Mês",1,IF(D27="Trimestre",3,IF(D27="Ano",12,NA()))),0)/100)</f>
      </c>
      <c r="F27" s="10"/>
    </row>
    <row r="28" ht="42" customHeight="1">
      <c r="A28" s="3" t="str">
        <v>Custos fixos · Energia e comunicação</v>
      </c>
      <c r="B28" s="3" t="str">
        <v>Ligação por cabo separada</v>
      </c>
      <c r="C28" s="26"/>
      <c r="D28" s="27" t="str">
        <v>Mês</v>
      </c>
      <c r="E28" s="16" t="str">
        <f>IF(C28="","",ROUND(ROUND(C28*100,0)/IF(D28="Mês",1,IF(D28="Trimestre",3,IF(D28="Ano",12,NA()))),0)/100)</f>
      </c>
      <c r="F28" s="10"/>
    </row>
    <row r="29" ht="42" customHeight="1">
      <c r="A29" s="19" t="str">
        <v>Custos fixos · Impostos</v>
      </c>
      <c r="B29" s="19" t="str">
        <v>Impostos cantonais, municipais e eclesiásticos</v>
      </c>
      <c r="C29" s="28"/>
      <c r="D29" s="29" t="str">
        <v>Ano</v>
      </c>
      <c r="E29" s="20" t="str">
        <f>IF(C29="","",ROUND(ROUND(C29*100,0)/IF(D29="Mês",1,IF(D29="Trimestre",3,IF(D29="Ano",12,NA()))),0)/100)</f>
      </c>
      <c r="F29" s="30"/>
    </row>
    <row r="30" ht="42" customHeight="1">
      <c r="A30" s="3" t="str">
        <v>Custos fixos · Impostos</v>
      </c>
      <c r="B30" s="3" t="str">
        <v>Imposto federal direto</v>
      </c>
      <c r="C30" s="26"/>
      <c r="D30" s="27" t="str">
        <v>Ano</v>
      </c>
      <c r="E30" s="16" t="str">
        <f>IF(C30="","",ROUND(ROUND(C30*100,0)/IF(D30="Mês",1,IF(D30="Trimestre",3,IF(D30="Ano",12,NA()))),0)/100)</f>
      </c>
      <c r="F30" s="10"/>
    </row>
    <row r="31" ht="42" customHeight="1">
      <c r="A31" s="3" t="str">
        <v>Custos fixos · Impostos</v>
      </c>
      <c r="B31" s="3" t="str">
        <v>Contribuição substitutiva por não prestação do serviço de bombeiros (Feuerwehrersatzabgabe)</v>
      </c>
      <c r="C31" s="26"/>
      <c r="D31" s="27" t="str">
        <v>Ano</v>
      </c>
      <c r="E31" s="16" t="str">
        <f>IF(C31="","",ROUND(ROUND(C31*100,0)/IF(D31="Mês",1,IF(D31="Trimestre",3,IF(D31="Ano",12,NA()))),0)/100)</f>
      </c>
      <c r="F31" s="10"/>
    </row>
    <row r="32" ht="42" customHeight="1">
      <c r="A32" s="3" t="str">
        <v>Custos fixos · Impostos</v>
      </c>
      <c r="B32" s="3" t="str">
        <v>Contribuição substitutiva por não prestação total ou parcial do serviço militar ou civil (Wehrpflichtersatzabgabe)</v>
      </c>
      <c r="C32" s="26"/>
      <c r="D32" s="27" t="str">
        <v>Ano</v>
      </c>
      <c r="E32" s="16" t="str">
        <f>IF(C32="","",ROUND(ROUND(C32*100,0)/IF(D32="Mês",1,IF(D32="Trimestre",3,IF(D32="Ano",12,NA()))),0)/100)</f>
      </c>
      <c r="F32" s="10"/>
    </row>
    <row r="33" ht="42" customHeight="1">
      <c r="A33" s="19" t="str">
        <v>Custos fixos · Transportes públicos</v>
      </c>
      <c r="B33" s="19" t="str">
        <v>Passes de transportes públicos – Agregado familiar</v>
      </c>
      <c r="C33" s="28"/>
      <c r="D33" s="29" t="str">
        <v>Mês</v>
      </c>
      <c r="E33" s="20" t="str">
        <f>IF(C33="","",ROUND(ROUND(C33*100,0)/IF(D33="Mês",1,IF(D33="Trimestre",3,IF(D33="Ano",12,NA()))),0)/100)</f>
      </c>
      <c r="F33" s="30"/>
    </row>
    <row r="34" ht="42" customHeight="1">
      <c r="A34" s="19" t="str">
        <v>Custos fixos · Carro e moto</v>
      </c>
      <c r="B34" s="19" t="str">
        <v>Imposto sobre veículos automóveis</v>
      </c>
      <c r="C34" s="28"/>
      <c r="D34" s="29" t="str">
        <v>Ano</v>
      </c>
      <c r="E34" s="20" t="str">
        <f>IF(C34="","",ROUND(ROUND(C34*100,0)/IF(D34="Mês",1,IF(D34="Trimestre",3,IF(D34="Ano",12,NA()))),0)/100)</f>
      </c>
      <c r="F34" s="30"/>
    </row>
    <row r="35" ht="42" customHeight="1">
      <c r="A35" s="3" t="str">
        <v>Custos fixos · Carro e moto</v>
      </c>
      <c r="B35" s="3" t="str">
        <v>Seguro de veículos</v>
      </c>
      <c r="C35" s="26"/>
      <c r="D35" s="27" t="str">
        <v>Ano</v>
      </c>
      <c r="E35" s="16" t="str">
        <f>IF(C35="","",ROUND(ROUND(C35*100,0)/IF(D35="Mês",1,IF(D35="Trimestre",3,IF(D35="Ano",12,NA()))),0)/100)</f>
      </c>
      <c r="F35" s="10"/>
    </row>
    <row r="36" ht="42" customHeight="1">
      <c r="A36" s="3" t="str">
        <v>Custos fixos · Carro e moto</v>
      </c>
      <c r="B36" s="3" t="str">
        <v>Garagem e lugar de estacionamento permanente</v>
      </c>
      <c r="C36" s="26"/>
      <c r="D36" s="27" t="str">
        <v>Mês</v>
      </c>
      <c r="E36" s="16" t="str">
        <f>IF(C36="","",ROUND(ROUND(C36*100,0)/IF(D36="Mês",1,IF(D36="Trimestre",3,IF(D36="Ano",12,NA()))),0)/100)</f>
      </c>
      <c r="F36" s="10"/>
    </row>
    <row r="37" ht="42" customHeight="1">
      <c r="A37" s="3" t="str">
        <v>Custos fixos · Carro e moto</v>
      </c>
      <c r="B37" s="3" t="str">
        <v>Prestação de leasing</v>
      </c>
      <c r="C37" s="26"/>
      <c r="D37" s="27" t="str">
        <v>Mês</v>
      </c>
      <c r="E37" s="16" t="str">
        <f>IF(C37="","",ROUND(ROUND(C37*100,0)/IF(D37="Mês",1,IF(D37="Trimestre",3,IF(D37="Ano",12,NA()))),0)/100)</f>
      </c>
      <c r="F37" s="10"/>
    </row>
    <row r="38" ht="42" customHeight="1">
      <c r="A38" s="19" t="str">
        <v>Custos fixos · Seguros e previdência</v>
      </c>
      <c r="B38" s="19" t="str">
        <v>Seguro básico (KVG) – Agregado familiar</v>
      </c>
      <c r="C38" s="28"/>
      <c r="D38" s="29" t="str">
        <v>Mês</v>
      </c>
      <c r="E38" s="20" t="str">
        <f>IF(C38="","",ROUND(ROUND(C38*100,0)/IF(D38="Mês",1,IF(D38="Trimestre",3,IF(D38="Ano",12,NA()))),0)/100)</f>
      </c>
      <c r="F38" s="30"/>
    </row>
    <row r="39" ht="42" customHeight="1">
      <c r="A39" s="3" t="str">
        <v>Custos fixos · Seguros e previdência</v>
      </c>
      <c r="B39" s="3" t="str">
        <v>Seguro complementar (VVG) – Agregado familiar</v>
      </c>
      <c r="C39" s="26"/>
      <c r="D39" s="27" t="str">
        <v>Mês</v>
      </c>
      <c r="E39" s="16" t="str">
        <f>IF(C39="","",ROUND(ROUND(C39*100,0)/IF(D39="Mês",1,IF(D39="Trimestre",3,IF(D39="Ano",12,NA()))),0)/100)</f>
      </c>
      <c r="F39" s="10"/>
    </row>
    <row r="40" ht="42" customHeight="1">
      <c r="A40" s="3" t="str">
        <v>Custos fixos · Seguros e previdência</v>
      </c>
      <c r="B40" s="3" t="str">
        <v>Recheio da habitação e responsabilidade civil privada</v>
      </c>
      <c r="C40" s="26"/>
      <c r="D40" s="27" t="str">
        <v>Ano</v>
      </c>
      <c r="E40" s="16" t="str">
        <f>IF(C40="","",ROUND(ROUND(C40*100,0)/IF(D40="Mês",1,IF(D40="Trimestre",3,IF(D40="Ano",12,NA()))),0)/100)</f>
      </c>
      <c r="F40" s="10"/>
    </row>
    <row r="41" ht="42" customHeight="1">
      <c r="A41" s="3" t="str">
        <v>Custos fixos · Seguros e previdência</v>
      </c>
      <c r="B41" s="3" t="str">
        <v>Seguros de vida – Agregado familiar</v>
      </c>
      <c r="C41" s="26"/>
      <c r="D41" s="27" t="str">
        <v>Mês</v>
      </c>
      <c r="E41" s="16" t="str">
        <f>IF(C41="","",ROUND(ROUND(C41*100,0)/IF(D41="Mês",1,IF(D41="Trimestre",3,IF(D41="Ano",12,NA()))),0)/100)</f>
      </c>
      <c r="F41" s="10"/>
    </row>
    <row r="42" ht="42" customHeight="1">
      <c r="A42" s="3" t="str">
        <v>Custos fixos · Seguros e previdência</v>
      </c>
      <c r="B42" s="3" t="str">
        <v>Outros seguros</v>
      </c>
      <c r="C42" s="26"/>
      <c r="D42" s="27" t="str">
        <v>Ano</v>
      </c>
      <c r="E42" s="16" t="str">
        <f>IF(C42="","",ROUND(ROUND(C42*100,0)/IF(D42="Mês",1,IF(D42="Trimestre",3,IF(D42="Ano",12,NA()))),0)/100)</f>
      </c>
      <c r="F42" s="10"/>
    </row>
    <row r="43" ht="42" customHeight="1">
      <c r="A43" s="19" t="str">
        <v>Custos fixos · Diversos</v>
      </c>
      <c r="B43" s="19" t="str">
        <v>Jornais e revistas</v>
      </c>
      <c r="C43" s="28"/>
      <c r="D43" s="29" t="str">
        <v>Mês</v>
      </c>
      <c r="E43" s="20" t="str">
        <f>IF(C43="","",ROUND(ROUND(C43*100,0)/IF(D43="Mês",1,IF(D43="Trimestre",3,IF(D43="Ano",12,NA()))),0)/100)</f>
      </c>
      <c r="F43" s="30"/>
    </row>
    <row r="44" ht="42" customHeight="1">
      <c r="A44" s="3" t="str">
        <v>Custos fixos · Diversos</v>
      </c>
      <c r="B44" s="3" t="str">
        <v>Adesões e quotas de associações</v>
      </c>
      <c r="C44" s="26"/>
      <c r="D44" s="27" t="str">
        <v>Ano</v>
      </c>
      <c r="E44" s="16" t="str">
        <f>IF(C44="","",ROUND(ROUND(C44*100,0)/IF(D44="Mês",1,IF(D44="Trimestre",3,IF(D44="Ano",12,NA()))),0)/100)</f>
      </c>
      <c r="F44" s="10"/>
    </row>
    <row r="45" ht="42" customHeight="1">
      <c r="A45" s="3" t="str">
        <v>Custos fixos · Diversos</v>
      </c>
      <c r="B45" s="3" t="str">
        <v>Propinas, formação e formação contínua</v>
      </c>
      <c r="C45" s="26"/>
      <c r="D45" s="27" t="str">
        <v>Mês</v>
      </c>
      <c r="E45" s="16" t="str">
        <f>IF(C45="","",ROUND(ROUND(C45*100,0)/IF(D45="Mês",1,IF(D45="Trimestre",3,IF(D45="Ano",12,NA()))),0)/100)</f>
      </c>
      <c r="F45" s="10"/>
    </row>
    <row r="46" ht="42" customHeight="1">
      <c r="A46" s="3" t="str">
        <v>Custos fixos · Diversos</v>
      </c>
      <c r="B46" s="3" t="str">
        <v>Passatempos adultos</v>
      </c>
      <c r="C46" s="26"/>
      <c r="D46" s="27" t="str">
        <v>Mês</v>
      </c>
      <c r="E46" s="16" t="str">
        <f>IF(C46="","",ROUND(ROUND(C46*100,0)/IF(D46="Mês",1,IF(D46="Trimestre",3,IF(D46="Ano",12,NA()))),0)/100)</f>
      </c>
      <c r="F46" s="10"/>
    </row>
    <row r="47" ht="42" customHeight="1">
      <c r="A47" s="3" t="str">
        <v>Custos fixos · Diversos</v>
      </c>
      <c r="B47" s="3" t="str">
        <v>Passatempos infantis</v>
      </c>
      <c r="C47" s="26"/>
      <c r="D47" s="27" t="str">
        <v>Mês</v>
      </c>
      <c r="E47" s="16" t="str">
        <f>IF(C47="","",ROUND(ROUND(C47*100,0)/IF(D47="Mês",1,IF(D47="Trimestre",3,IF(D47="Ano",12,NA()))),0)/100)</f>
      </c>
      <c r="F47" s="10"/>
    </row>
    <row r="48" ht="42" customHeight="1">
      <c r="A48" s="3" t="str">
        <v>Custos fixos · Diversos</v>
      </c>
      <c r="B48" s="3" t="str">
        <v>Cuidados infantis e ajuda doméstica</v>
      </c>
      <c r="C48" s="26"/>
      <c r="D48" s="27" t="str">
        <v>Mês</v>
      </c>
      <c r="E48" s="16" t="str">
        <f>IF(C48="","",ROUND(ROUND(C48*100,0)/IF(D48="Mês",1,IF(D48="Trimestre",3,IF(D48="Ano",12,NA()))),0)/100)</f>
      </c>
      <c r="F48" s="10"/>
    </row>
    <row r="49" ht="42" customHeight="1">
      <c r="A49" s="3" t="str">
        <v>Custos fixos · Diversos</v>
      </c>
      <c r="B49" s="3" t="str">
        <v>Diversos</v>
      </c>
      <c r="C49" s="26"/>
      <c r="D49" s="27" t="str">
        <v>Mês</v>
      </c>
      <c r="E49" s="16" t="str">
        <f>IF(C49="","",ROUND(ROUND(C49*100,0)/IF(D49="Mês",1,IF(D49="Trimestre",3,IF(D49="Ano",12,NA()))),0)/100)</f>
      </c>
      <c r="F49" s="10"/>
    </row>
    <row r="50" ht="42" customHeight="1">
      <c r="A50" s="3" t="str">
        <v>Custos fixos · Diversos</v>
      </c>
      <c r="B50" s="3" t="str">
        <v>Dívidas e prestações</v>
      </c>
      <c r="C50" s="26"/>
      <c r="D50" s="27" t="str">
        <v>Mês</v>
      </c>
      <c r="E50" s="16" t="str">
        <f>IF(C50="","",ROUND(ROUND(C50*100,0)/IF(D50="Mês",1,IF(D50="Trimestre",3,IF(D50="Ano",12,NA()))),0)/100)</f>
      </c>
      <c r="F50" s="10"/>
    </row>
    <row r="51" ht="42" customHeight="1">
      <c r="A51" s="3" t="str">
        <v>Custos fixos · Diversos</v>
      </c>
      <c r="B51" s="3" t="str">
        <v>Pagamentos de pensão de alimentos</v>
      </c>
      <c r="C51" s="26"/>
      <c r="D51" s="27" t="str">
        <v>Mês</v>
      </c>
      <c r="E51" s="16" t="str">
        <f>IF(C51="","",ROUND(ROUND(C51*100,0)/IF(D51="Mês",1,IF(D51="Trimestre",3,IF(D51="Ano",12,NA()))),0)/100)</f>
      </c>
      <c r="F51" s="10"/>
    </row>
    <row r="52" ht="42" customHeight="1">
      <c r="A52" s="19" t="str">
        <v>Despesas variáveis · Agregado familiar</v>
      </c>
      <c r="B52" s="19" t="str">
        <v>Alimentos e Bebidas</v>
      </c>
      <c r="C52" s="28"/>
      <c r="D52" s="29" t="str">
        <v>Mês</v>
      </c>
      <c r="E52" s="20" t="str">
        <f>IF(C52="","",ROUND(ROUND(C52*100,0)/IF(D52="Mês",1,IF(D52="Trimestre",3,IF(D52="Ano",12,NA()))),0)/100)</f>
      </c>
      <c r="F52" s="30"/>
    </row>
    <row r="53" ht="42" customHeight="1">
      <c r="A53" s="3" t="str">
        <v>Despesas variáveis · Agregado familiar</v>
      </c>
      <c r="B53" s="3" t="str">
        <v>Itens domésticos e consumíveis</v>
      </c>
      <c r="C53" s="26"/>
      <c r="D53" s="27" t="str">
        <v>Mês</v>
      </c>
      <c r="E53" s="16" t="str">
        <f>IF(C53="","",ROUND(ROUND(C53*100,0)/IF(D53="Mês",1,IF(D53="Trimestre",3,IF(D53="Ano",12,NA()))),0)/100)</f>
      </c>
      <c r="F53" s="10"/>
    </row>
    <row r="54" ht="42" customHeight="1">
      <c r="A54" s="3" t="str">
        <v>Despesas variáveis · Agregado familiar</v>
      </c>
      <c r="B54" s="3" t="str">
        <v>Convidados e convites</v>
      </c>
      <c r="C54" s="26"/>
      <c r="D54" s="27" t="str">
        <v>Mês</v>
      </c>
      <c r="E54" s="16" t="str">
        <f>IF(C54="","",ROUND(ROUND(C54*100,0)/IF(D54="Mês",1,IF(D54="Trimestre",3,IF(D54="Ano",12,NA()))),0)/100)</f>
      </c>
      <c r="F54" s="10"/>
    </row>
    <row r="55" ht="42" customHeight="1">
      <c r="A55" s="3" t="str">
        <v>Despesas variáveis · Agregado familiar</v>
      </c>
      <c r="B55" s="3" t="str">
        <v>Alimentos para animais e suprimentos para animais de estimação</v>
      </c>
      <c r="C55" s="26"/>
      <c r="D55" s="27" t="str">
        <v>Mês</v>
      </c>
      <c r="E55" s="16" t="str">
        <f>IF(C55="","",ROUND(ROUND(C55*100,0)/IF(D55="Mês",1,IF(D55="Trimestre",3,IF(D55="Ano",12,NA()))),0)/100)</f>
      </c>
      <c r="F55" s="10"/>
    </row>
    <row r="56" ht="42" customHeight="1">
      <c r="A56" s="19" t="str">
        <v>Despesas variáveis · Mobilidade</v>
      </c>
      <c r="B56" s="19" t="str">
        <v>Bilhetes de várias viagens e bilhetes individuais</v>
      </c>
      <c r="C56" s="28"/>
      <c r="D56" s="29" t="str">
        <v>Mês</v>
      </c>
      <c r="E56" s="20" t="str">
        <f>IF(C56="","",ROUND(ROUND(C56*100,0)/IF(D56="Mês",1,IF(D56="Trimestre",3,IF(D56="Ano",12,NA()))),0)/100)</f>
      </c>
      <c r="F56" s="30"/>
    </row>
    <row r="57" ht="42" customHeight="1">
      <c r="A57" s="3" t="str">
        <v>Despesas variáveis · Mobilidade</v>
      </c>
      <c r="B57" s="3" t="str">
        <v>Bicicletas, e-bikes, ciclomotores e e-scooters</v>
      </c>
      <c r="C57" s="26"/>
      <c r="D57" s="27" t="str">
        <v>Mês</v>
      </c>
      <c r="E57" s="16" t="str">
        <f>IF(C57="","",ROUND(ROUND(C57*100,0)/IF(D57="Mês",1,IF(D57="Trimestre",3,IF(D57="Ano",12,NA()))),0)/100)</f>
      </c>
      <c r="F57" s="10"/>
    </row>
    <row r="58" ht="42" customHeight="1">
      <c r="A58" s="3" t="str">
        <v>Despesas variáveis · Mobilidade</v>
      </c>
      <c r="B58" s="3" t="str">
        <v>Combustível e carregamento</v>
      </c>
      <c r="C58" s="26"/>
      <c r="D58" s="27" t="str">
        <v>Mês</v>
      </c>
      <c r="E58" s="16" t="str">
        <f>IF(C58="","",ROUND(ROUND(C58*100,0)/IF(D58="Mês",1,IF(D58="Trimestre",3,IF(D58="Ano",12,NA()))),0)/100)</f>
      </c>
      <c r="F58" s="10"/>
    </row>
    <row r="59" ht="42" customHeight="1">
      <c r="A59" s="3" t="str">
        <v>Despesas variáveis · Mobilidade</v>
      </c>
      <c r="B59" s="3" t="str">
        <v>Taxas de estacionamento</v>
      </c>
      <c r="C59" s="26"/>
      <c r="D59" s="27" t="str">
        <v>Mês</v>
      </c>
      <c r="E59" s="16" t="str">
        <f>IF(C59="","",ROUND(ROUND(C59*100,0)/IF(D59="Mês",1,IF(D59="Trimestre",3,IF(D59="Ano",12,NA()))),0)/100)</f>
      </c>
      <c r="F59" s="10"/>
    </row>
    <row r="60" ht="42" customHeight="1">
      <c r="A60" s="19" t="str">
        <v>Despesas variáveis · Pessoa 1</v>
      </c>
      <c r="B60" s="19" t="str">
        <v>Roupa e calçado</v>
      </c>
      <c r="C60" s="28"/>
      <c r="D60" s="29" t="str">
        <v>Mês</v>
      </c>
      <c r="E60" s="20" t="str">
        <f>IF(C60="","",ROUND(ROUND(C60*100,0)/IF(D60="Mês",1,IF(D60="Trimestre",3,IF(D60="Ano",12,NA()))),0)/100)</f>
      </c>
      <c r="F60" s="30"/>
    </row>
    <row r="61" ht="42" customHeight="1">
      <c r="A61" s="3" t="str">
        <v>Despesas variáveis · Pessoa 1</v>
      </c>
      <c r="B61" s="3" t="str">
        <v>Cabeleireiro e cuidados com o corpo</v>
      </c>
      <c r="C61" s="26"/>
      <c r="D61" s="27" t="str">
        <v>Mês</v>
      </c>
      <c r="E61" s="16" t="str">
        <f>IF(C61="","",ROUND(ROUND(C61*100,0)/IF(D61="Mês",1,IF(D61="Trimestre",3,IF(D61="Ano",12,NA()))),0)/100)</f>
      </c>
      <c r="F61" s="10"/>
    </row>
    <row r="62" ht="42" customHeight="1">
      <c r="A62" s="3" t="str">
        <v>Despesas variáveis · Pessoa 1</v>
      </c>
      <c r="B62" s="3" t="str">
        <v>Lazer e dinheiro de bolso</v>
      </c>
      <c r="C62" s="26"/>
      <c r="D62" s="27" t="str">
        <v>Mês</v>
      </c>
      <c r="E62" s="16" t="str">
        <f>IF(C62="","",ROUND(ROUND(C62*100,0)/IF(D62="Mês",1,IF(D62="Trimestre",3,IF(D62="Ano",12,NA()))),0)/100)</f>
      </c>
      <c r="F62" s="10"/>
    </row>
    <row r="63" ht="42" customHeight="1">
      <c r="A63" s="3" t="str">
        <v>Despesas variáveis · Pessoa 1</v>
      </c>
      <c r="B63" s="3" t="str">
        <v>Álcool, tabaco e afins</v>
      </c>
      <c r="C63" s="26"/>
      <c r="D63" s="27" t="str">
        <v>Mês</v>
      </c>
      <c r="E63" s="16" t="str">
        <f>IF(C63="","",ROUND(ROUND(C63*100,0)/IF(D63="Mês",1,IF(D63="Trimestre",3,IF(D63="Ano",12,NA()))),0)/100)</f>
      </c>
      <c r="F63" s="10"/>
    </row>
    <row r="64" ht="42" customHeight="1">
      <c r="A64" s="3" t="str">
        <v>Despesas variáveis · Pessoa 1</v>
      </c>
      <c r="B64" s="3" t="str">
        <v>Refeições fora de casa no trabalho</v>
      </c>
      <c r="C64" s="26"/>
      <c r="D64" s="27" t="str">
        <v>Mês</v>
      </c>
      <c r="E64" s="16" t="str">
        <f>IF(C64="","",ROUND(ROUND(C64*100,0)/IF(D64="Mês",1,IF(D64="Trimestre",3,IF(D64="Ano",12,NA()))),0)/100)</f>
      </c>
      <c r="F64" s="10"/>
    </row>
    <row r="65" ht="42" customHeight="1">
      <c r="A65" s="19" t="str">
        <v>Despesas variáveis · Pessoa 2</v>
      </c>
      <c r="B65" s="19" t="str">
        <v>Roupa e calçado</v>
      </c>
      <c r="C65" s="28"/>
      <c r="D65" s="29" t="str">
        <v>Mês</v>
      </c>
      <c r="E65" s="20" t="str">
        <f>IF(C65="","",ROUND(ROUND(C65*100,0)/IF(D65="Mês",1,IF(D65="Trimestre",3,IF(D65="Ano",12,NA()))),0)/100)</f>
      </c>
      <c r="F65" s="30"/>
    </row>
    <row r="66" ht="42" customHeight="1">
      <c r="A66" s="3" t="str">
        <v>Despesas variáveis · Pessoa 2</v>
      </c>
      <c r="B66" s="3" t="str">
        <v>Cabeleireiro e cuidados com o corpo</v>
      </c>
      <c r="C66" s="26"/>
      <c r="D66" s="27" t="str">
        <v>Mês</v>
      </c>
      <c r="E66" s="16" t="str">
        <f>IF(C66="","",ROUND(ROUND(C66*100,0)/IF(D66="Mês",1,IF(D66="Trimestre",3,IF(D66="Ano",12,NA()))),0)/100)</f>
      </c>
      <c r="F66" s="10"/>
    </row>
    <row r="67" ht="42" customHeight="1">
      <c r="A67" s="3" t="str">
        <v>Despesas variáveis · Pessoa 2</v>
      </c>
      <c r="B67" s="3" t="str">
        <v>Lazer e dinheiro de bolso</v>
      </c>
      <c r="C67" s="26"/>
      <c r="D67" s="27" t="str">
        <v>Mês</v>
      </c>
      <c r="E67" s="16" t="str">
        <f>IF(C67="","",ROUND(ROUND(C67*100,0)/IF(D67="Mês",1,IF(D67="Trimestre",3,IF(D67="Ano",12,NA()))),0)/100)</f>
      </c>
      <c r="F67" s="10"/>
    </row>
    <row r="68" ht="42" customHeight="1">
      <c r="A68" s="3" t="str">
        <v>Despesas variáveis · Pessoa 2</v>
      </c>
      <c r="B68" s="3" t="str">
        <v>Álcool, tabaco e afins</v>
      </c>
      <c r="C68" s="26"/>
      <c r="D68" s="27" t="str">
        <v>Mês</v>
      </c>
      <c r="E68" s="16" t="str">
        <f>IF(C68="","",ROUND(ROUND(C68*100,0)/IF(D68="Mês",1,IF(D68="Trimestre",3,IF(D68="Ano",12,NA()))),0)/100)</f>
      </c>
      <c r="F68" s="10"/>
    </row>
    <row r="69" ht="42" customHeight="1">
      <c r="A69" s="3" t="str">
        <v>Despesas variáveis · Pessoa 2</v>
      </c>
      <c r="B69" s="3" t="str">
        <v>Refeições fora de casa no trabalho</v>
      </c>
      <c r="C69" s="26"/>
      <c r="D69" s="27" t="str">
        <v>Mês</v>
      </c>
      <c r="E69" s="16" t="str">
        <f>IF(C69="","",ROUND(ROUND(C69*100,0)/IF(D69="Mês",1,IF(D69="Trimestre",3,IF(D69="Ano",12,NA()))),0)/100)</f>
      </c>
      <c r="F69" s="10"/>
    </row>
    <row r="70" ht="42" customHeight="1">
      <c r="A70" s="19" t="str">
        <v>Despesas variáveis · Crianças</v>
      </c>
      <c r="B70" s="19" t="str">
        <v>Roupa e calçado</v>
      </c>
      <c r="C70" s="28"/>
      <c r="D70" s="29" t="str">
        <v>Mês</v>
      </c>
      <c r="E70" s="20" t="str">
        <f>IF(C70="","",ROUND(ROUND(C70*100,0)/IF(D70="Mês",1,IF(D70="Trimestre",3,IF(D70="Ano",12,NA()))),0)/100)</f>
      </c>
      <c r="F70" s="30"/>
    </row>
    <row r="71" ht="42" customHeight="1">
      <c r="A71" s="3" t="str">
        <v>Despesas variáveis · Crianças</v>
      </c>
      <c r="B71" s="3" t="str">
        <v>Dinheiro de bolso</v>
      </c>
      <c r="C71" s="26"/>
      <c r="D71" s="27" t="str">
        <v>Mês</v>
      </c>
      <c r="E71" s="16" t="str">
        <f>IF(C71="","",ROUND(ROUND(C71*100,0)/IF(D71="Mês",1,IF(D71="Trimestre",3,IF(D71="Ano",12,NA()))),0)/100)</f>
      </c>
      <c r="F71" s="10"/>
    </row>
    <row r="72" ht="42" customHeight="1">
      <c r="A72" s="19" t="str">
        <v>Reservas</v>
      </c>
      <c r="B72" s="19" t="str">
        <v>Eletrónica e substituição de equipamentos</v>
      </c>
      <c r="C72" s="28"/>
      <c r="D72" s="29" t="str">
        <v>Mês</v>
      </c>
      <c r="E72" s="20" t="str">
        <f>IF(C72="","",ROUND(ROUND(C72*100,0)/IF(D72="Mês",1,IF(D72="Trimestre",3,IF(D72="Ano",12,NA()))),0)/100)</f>
      </c>
      <c r="F72" s="30"/>
    </row>
    <row r="73" ht="42" customHeight="1">
      <c r="A73" s="3" t="str">
        <v>Reservas</v>
      </c>
      <c r="B73" s="3" t="str">
        <v>Franquia e copagamento – agregado familiar</v>
      </c>
      <c r="C73" s="26"/>
      <c r="D73" s="27" t="str">
        <v>Mês</v>
      </c>
      <c r="E73" s="16" t="str">
        <f>IF(C73="","",ROUND(ROUND(C73*100,0)/IF(D73="Mês",1,IF(D73="Trimestre",3,IF(D73="Ano",12,NA()))),0)/100)</f>
      </c>
      <c r="F73" s="10"/>
    </row>
    <row r="74" ht="42" customHeight="1">
      <c r="A74" s="3" t="str">
        <v>Reservas</v>
      </c>
      <c r="B74" s="3" t="str">
        <v>Dentista, óculos e lentes de contacto</v>
      </c>
      <c r="C74" s="26"/>
      <c r="D74" s="27" t="str">
        <v>Mês</v>
      </c>
      <c r="E74" s="16" t="str">
        <f>IF(C74="","",ROUND(ROUND(C74*100,0)/IF(D74="Mês",1,IF(D74="Trimestre",3,IF(D74="Ano",12,NA()))),0)/100)</f>
      </c>
      <c r="F74" s="10"/>
    </row>
    <row r="75" ht="42" customHeight="1">
      <c r="A75" s="3" t="str">
        <v>Reservas</v>
      </c>
      <c r="B75" s="3" t="str">
        <v>Custos de terapia não cobertos</v>
      </c>
      <c r="C75" s="26"/>
      <c r="D75" s="27" t="str">
        <v>Mês</v>
      </c>
      <c r="E75" s="16" t="str">
        <f>IF(C75="","",ROUND(ROUND(C75*100,0)/IF(D75="Mês",1,IF(D75="Trimestre",3,IF(D75="Ano",12,NA()))),0)/100)</f>
      </c>
      <c r="F75" s="10"/>
    </row>
    <row r="76" ht="42" customHeight="1">
      <c r="A76" s="3" t="str">
        <v>Reservas</v>
      </c>
      <c r="B76" s="3" t="str">
        <v>Veterinário e despesas médicas dos animais</v>
      </c>
      <c r="C76" s="26"/>
      <c r="D76" s="27" t="str">
        <v>Mês</v>
      </c>
      <c r="E76" s="16" t="str">
        <f>IF(C76="","",ROUND(ROUND(C76*100,0)/IF(D76="Mês",1,IF(D76="Trimestre",3,IF(D76="Ano",12,NA()))),0)/100)</f>
      </c>
      <c r="F76" s="10"/>
    </row>
    <row r="77" ht="42" customHeight="1">
      <c r="A77" s="3" t="str">
        <v>Reservas</v>
      </c>
      <c r="B77" s="3" t="str">
        <v>Presentes e doações</v>
      </c>
      <c r="C77" s="26"/>
      <c r="D77" s="27" t="str">
        <v>Mês</v>
      </c>
      <c r="E77" s="16" t="str">
        <f>IF(C77="","",ROUND(ROUND(C77*100,0)/IF(D77="Mês",1,IF(D77="Trimestre",3,IF(D77="Ano",12,NA()))),0)/100)</f>
      </c>
      <c r="F77" s="10"/>
    </row>
    <row r="78" ht="42" customHeight="1">
      <c r="A78" s="3" t="str">
        <v>Reservas</v>
      </c>
      <c r="B78" s="3" t="str">
        <v>Passeios e lazer em conjunto</v>
      </c>
      <c r="C78" s="26"/>
      <c r="D78" s="27" t="str">
        <v>Mês</v>
      </c>
      <c r="E78" s="16" t="str">
        <f>IF(C78="","",ROUND(ROUND(C78*100,0)/IF(D78="Mês",1,IF(D78="Trimestre",3,IF(D78="Ano",12,NA()))),0)/100)</f>
      </c>
      <c r="F78" s="10"/>
    </row>
    <row r="79" ht="42" customHeight="1">
      <c r="A79" s="3" t="str">
        <v>Reservas</v>
      </c>
      <c r="B79" s="3" t="str">
        <v>Escola, acampamentos e viagens</v>
      </c>
      <c r="C79" s="26"/>
      <c r="D79" s="27" t="str">
        <v>Mês</v>
      </c>
      <c r="E79" s="16" t="str">
        <f>IF(C79="","",ROUND(ROUND(C79*100,0)/IF(D79="Mês",1,IF(D79="Trimestre",3,IF(D79="Ano",12,NA()))),0)/100)</f>
      </c>
      <c r="F79" s="10"/>
    </row>
    <row r="80" ht="42" customHeight="1">
      <c r="A80" s="3" t="str">
        <v>Reservas</v>
      </c>
      <c r="B80" s="3" t="str">
        <v>Fundo de emergência</v>
      </c>
      <c r="C80" s="26"/>
      <c r="D80" s="27" t="str">
        <v>Mês</v>
      </c>
      <c r="E80" s="16" t="str">
        <f>IF(C80="","",ROUND(ROUND(C80*100,0)/IF(D80="Mês",1,IF(D80="Trimestre",3,IF(D80="Ano",12,NA()))),0)/100)</f>
      </c>
      <c r="F80" s="10"/>
    </row>
    <row r="81" ht="42" customHeight="1">
      <c r="A81" s="3" t="str">
        <v>Reservas</v>
      </c>
      <c r="B81" s="3" t="str">
        <v>Férias</v>
      </c>
      <c r="C81" s="26"/>
      <c r="D81" s="27" t="str">
        <v>Mês</v>
      </c>
      <c r="E81" s="16" t="str">
        <f>IF(C81="","",ROUND(ROUND(C81*100,0)/IF(D81="Mês",1,IF(D81="Trimestre",3,IF(D81="Ano",12,NA()))),0)/100)</f>
      </c>
      <c r="F81" s="10"/>
    </row>
    <row r="82" ht="42" customHeight="1">
      <c r="A82" s="3" t="str">
        <v>Reservas</v>
      </c>
      <c r="B82" s="3" t="str">
        <v>Contribuições para os pilares 3a e 3b – Agregado familiar</v>
      </c>
      <c r="C82" s="26"/>
      <c r="D82" s="27" t="str">
        <v>Mês</v>
      </c>
      <c r="E82" s="16" t="str">
        <f>IF(C82="","",ROUND(ROUND(C82*100,0)/IF(D82="Mês",1,IF(D82="Trimestre",3,IF(D82="Ano",12,NA()))),0)/100)</f>
      </c>
      <c r="F82" s="10"/>
    </row>
    <row r="83" ht="42" customHeight="1">
      <c r="A83" s="3" t="str">
        <v>Reservas</v>
      </c>
      <c r="B83" s="3" t="str">
        <v>Manutenção da habitação própria</v>
      </c>
      <c r="C83" s="26"/>
      <c r="D83" s="27" t="str">
        <v>Mês</v>
      </c>
      <c r="E83" s="16" t="str">
        <f>IF(C83="","",ROUND(ROUND(C83*100,0)/IF(D83="Mês",1,IF(D83="Trimestre",3,IF(D83="Ano",12,NA()))),0)/100)</f>
      </c>
      <c r="F83" s="10"/>
    </row>
    <row r="84" ht="42" customHeight="1">
      <c r="A84" s="3" t="str">
        <v>Reservas</v>
      </c>
      <c r="B84" s="3" t="str">
        <v>Manutenção de veículos</v>
      </c>
      <c r="C84" s="26"/>
      <c r="D84" s="27" t="str">
        <v>Mês</v>
      </c>
      <c r="E84" s="16" t="str">
        <f>IF(C84="","",ROUND(ROUND(C84*100,0)/IF(D84="Mês",1,IF(D84="Trimestre",3,IF(D84="Ano",12,NA()))),0)/100)</f>
      </c>
      <c r="F84" s="10"/>
    </row>
    <row r="85" ht="42" customHeight="1">
      <c r="A85" s="3" t="str">
        <v>Reservas</v>
      </c>
      <c r="B85" s="3" t="str">
        <v>Substituição de veículo</v>
      </c>
      <c r="C85" s="26"/>
      <c r="D85" s="27" t="str">
        <v>Mês</v>
      </c>
      <c r="E85" s="16" t="str">
        <f>IF(C85="","",ROUND(ROUND(C85*100,0)/IF(D85="Mês",1,IF(D85="Trimestre",3,IF(D85="Ano",12,NA()))),0)/100)</f>
      </c>
      <c r="F85" s="10"/>
    </row>
    <row r="86" ht="42" customHeight="1">
      <c r="A86" s="3" t="str">
        <v>Reservas</v>
      </c>
      <c r="B86" s="3" t="str">
        <v>Amortização da hipoteca</v>
      </c>
      <c r="C86" s="26"/>
      <c r="D86" s="27" t="str">
        <v>Mês</v>
      </c>
      <c r="E86" s="16" t="str">
        <f>IF(C86="","",ROUND(ROUND(C86*100,0)/IF(D86="Mês",1,IF(D86="Trimestre",3,IF(D86="Ano",12,NA()))),0)/100)</f>
      </c>
      <c r="F86" s="10"/>
    </row>
    <row r="87" ht="42" customHeight="1">
      <c r="A87" s="3" t="str">
        <v>Reservas</v>
      </c>
      <c r="B87" s="3" t="str">
        <v>Outros objetivos de poupança e constituição de património</v>
      </c>
      <c r="C87" s="26"/>
      <c r="D87" s="27" t="str">
        <v>Mês</v>
      </c>
      <c r="E87" s="16" t="str">
        <f>IF(C87="","",ROUND(ROUND(C87*100,0)/IF(D87="Mês",1,IF(D87="Trimestre",3,IF(D87="Ano",12,NA()))),0)/100)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Selecionar período" error="Escolhe Mês, Trimestre ou Ano." sqref="D7:D87">
      <formula1>"Mês,Trimestre,Ano"</formula1>
    </dataValidation>
    <dataValidation type="custom" allowBlank="1" showErrorMessage="1" errorStyle="stop" errorTitle="Verificar montante" error="Introduz um número maior ou igual a zero com no máximo duas casas decimais, ou deixa o campo em branco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Como usar o modelo</v>
      </c>
      <c r="B1" s="35"/>
    </row>
    <row r="2" ht="38" customHeight="1">
      <c r="A2" s="3" t="str">
        <v>DeinBudget · Suíça</v>
      </c>
      <c r="B2" s="3"/>
    </row>
    <row r="3" ht="24" customHeight="1">
      <c r="A3" s="3"/>
      <c r="B3" s="3"/>
    </row>
    <row r="4" ht="48" customHeight="1">
      <c r="A4" s="32" t="str">
        <v>1. Definir o agregado familiar</v>
      </c>
      <c r="B4" s="34" t="str">
        <v>Em Visão geral, introduz um nome para o orçamento e um mês. Na folha Orçamento, deixa em branco as linhas de pessoa 2 e crianças se não se aplicarem ao teu agregado familiar.</v>
      </c>
    </row>
    <row r="5" ht="48" customHeight="1">
      <c r="A5" s="32" t="str">
        <v>2. Introduzir montantes</v>
      </c>
      <c r="B5" s="34" t="str">
        <v>Na folha Orçamento, preenche apenas as rubricas relevantes. Usa os montantes dos teus documentos, maiores ou iguais a zero e com no máximo duas casas decimais. Os campos de preenchimento estão a azul.</v>
      </c>
    </row>
    <row r="6" ht="48" customHeight="1">
      <c r="A6" s="32" t="str">
        <v>3. Selecionar o período</v>
      </c>
      <c r="B6" s="34" t="str">
        <v>Os períodos predefinidos são sugestões. Escolhe Mês, Trimestre ou Ano de acordo com cada fatura.</v>
      </c>
    </row>
    <row r="7" ht="48" customHeight="1">
      <c r="A7" s="32" t="str">
        <v>4. Ver visão geral</v>
      </c>
      <c r="B7" s="34" t="str">
        <v>A folha Visão geral soma os montantes mensais introduzidos. O valor disponível corresponde aos rendimentos menos custos fixos, despesas variáveis e reservas.</v>
      </c>
    </row>
    <row r="8" ht="48" customHeight="1">
      <c r="A8" s="32" t="str">
        <v>Vazio ou zero</v>
      </c>
      <c r="B8" s="34" t="str">
        <v>Um campo em branco ainda não tem um montante. Introduz 0 se decidires atribuir zero a essa rubrica. Esse zero também conta como rubrica preenchida.</v>
      </c>
    </row>
    <row r="9" ht="48" customHeight="1">
      <c r="A9" s="32" t="str">
        <v>Converter para valores mensais</v>
      </c>
      <c r="B9" s="34" t="str">
        <v>Os montantes mensais são usados diretamente. Os trimestrais são divididos por três e os anuais por doze. Cada rubrica é arredondada a 0,01 CHF.</v>
      </c>
    </row>
    <row r="10" ht="48" customHeight="1">
      <c r="A10" s="32" t="str">
        <v>Evitar montantes duplicados</v>
      </c>
      <c r="B10" s="34" t="str">
        <v>Acrescenta os encargos apenas se não estiverem incluídos na renda. Não voltes a contar abonos e imposto retido na fonte já considerados no salário líquido.</v>
      </c>
    </row>
    <row r="11" ht="48" customHeight="1">
      <c r="A11" s="32" t="str">
        <v>Habitação e previdência</v>
      </c>
      <c r="B11" s="34" t="str">
        <v>Usa apenas as rubricas de habitação que se aplicam ao teu agregado. Os juros hipotecários são uma despesa; a amortização e as contribuições para os pilares 3a ou 3b ficam nas reservas.</v>
      </c>
    </row>
    <row r="12" ht="48" customHeight="1">
      <c r="A12" s="32" t="str">
        <v>Saúde</v>
      </c>
      <c r="B12" s="34" t="str">
        <v>Os prémios do seguro de saúde são custos fixos. Inclui a franquia, o copagamento e outros custos de saúde a teu cargo nas reservas correspondentes.</v>
      </c>
    </row>
    <row r="13" ht="48" customHeight="1">
      <c r="A13" s="32" t="str">
        <v>Definir reservas</v>
      </c>
      <c r="B13" s="34" t="str">
        <v>Não voltes a incluir nas reservas uma fatura anual já repartida pelos meses. Não contes a mesma poupança no pilar 3a, na amortização e noutros objetivos de poupança.</v>
      </c>
    </row>
    <row r="14" ht="48" customHeight="1">
      <c r="A14" s="32" t="str">
        <v>Editar o ficheiro</v>
      </c>
      <c r="B14" s="34" t="str">
        <v>Altera os montantes, períodos e notas. Os campos pretos com fórmulas calculam automaticamente. Uma cópia de segurança permite recuperar as fórmulas se as substituíres por engano.</v>
      </c>
    </row>
    <row r="15" ht="48" customHeight="1">
      <c r="A15" s="32" t="str">
        <v>Guardar o ficheiro</v>
      </c>
      <c r="B15" s="34" t="str">
        <v>Guarda uma cópia própria num local seguro. Este ficheiro não se sincroniza com a aplicação DeinBudget nem pode ser importado nela como cópia de segurança.</v>
      </c>
    </row>
    <row r="16" ht="48" customHeight="1">
      <c r="A16" s="32" t="str">
        <v>Interpretar o resultado</v>
      </c>
      <c r="B16" s="34" t="str">
        <v>O modelo calcula uma média mensal a partir dos teus dados. Não substitui aconselhamento financeiro ou fiscal pessoal nem mostra o saldo da tua conta.</v>
      </c>
    </row>
    <row r="17" ht="48" customHeight="1">
      <c r="A17" s="32" t="str">
        <v>Fonte e data</v>
      </c>
      <c r="B17" s="34" t="str">
        <v>As rubricas e os períodos predefinidos baseiam-se nas categorias ativas do DeinBudget. Data: 5 de setembro de 2026.</v>
      </c>
    </row>
    <row r="18" ht="26" customHeight="1">
      <c r="A18" s="32" t="str">
        <v>Calculadora de orçamento</v>
      </c>
      <c r="B18" s="34" t="str">
        <v>https://deinbudget.ch/budget/overview?lang=pt</v>
      </c>
    </row>
    <row r="19" ht="26" customHeight="1">
      <c r="A19" s="32" t="str">
        <v>Instruções na web</v>
      </c>
      <c r="B19" s="34" t="str">
        <v>https://deinbudget.ch/pt/guia/criar-um-orcamento/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