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77516e1f448a9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Përmbledhje" sheetId="1" ns1:id="R4941d227bc9042e4"/>
    <sheet name="Buxheti" sheetId="2" ns1:id="R9bc5558bac2f44c8"/>
    <sheet name="Udhëzime" sheetId="3" ns1:id="Rfa8ba647f72c48ae"/>
  </sheets>
  <definedNames>
    <definedName name="_xlnm.Print_Area" localSheetId="0">'Përmbledhje'!$A$1:$B$25</definedName>
    <definedName name="_xlnm.Print_Area" localSheetId="1">'Buxheti'!$A$1:$F$87</definedName>
    <definedName name="_xlnm.Print_Area" localSheetId="2">'Udhëzime'!$A$1:$B$19</definedName>
    <definedName name="_xlnm.Print_Titles" localSheetId="1">'Buxheti'!$1:$6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1f369d942404f" /><Relationship Type="http://schemas.openxmlformats.org/officeDocument/2006/relationships/theme" Target="/xl/theme/theme1.xml" Id="Ra7508e7edb764788" /><Relationship Type="http://schemas.openxmlformats.org/officeDocument/2006/relationships/sharedStrings" Target="/xl/sharedStrings.xml" Id="Rec46d63935fc46e5" /><Relationship Type="http://schemas.openxmlformats.org/officeDocument/2006/relationships/worksheet" Target="/xl/worksheets/sheet1.xml" Id="R4941d227bc9042e4" /><Relationship Type="http://schemas.openxmlformats.org/officeDocument/2006/relationships/worksheet" Target="/xl/worksheets/sheet2.xml" Id="R9bc5558bac2f44c8" /><Relationship Type="http://schemas.openxmlformats.org/officeDocument/2006/relationships/worksheet" Target="/xl/worksheets/sheet3.xml" Id="Rfa8ba647f72c48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50" customHeight="1">
      <c r="A1" s="35" t="str">
        <v>Buxheti i familjes DeinBudget</v>
      </c>
      <c r="B1" s="35"/>
    </row>
    <row r="2" ht="38" customHeight="1">
      <c r="A2" s="23" t="str">
        <v>Zvicër · model bosh · të gjitha shumat në CHF</v>
      </c>
      <c r="B2" s="23"/>
    </row>
    <row r="3" ht="24" customHeight="1">
      <c r="A3" s="3"/>
      <c r="B3" s="3"/>
    </row>
    <row r="4" ht="24" customHeight="1">
      <c r="A4" s="3" t="str">
        <v>Emri i buxhetit</v>
      </c>
      <c r="B4" s="10"/>
    </row>
    <row r="5" ht="24" customHeight="1">
      <c r="A5" s="3" t="str">
        <v>Muaji buxhetor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Pasqyrë mujore</v>
      </c>
      <c r="B8" s="15" t="str">
        <v>CHF në muaj</v>
      </c>
    </row>
    <row r="9" ht="24" customHeight="1">
      <c r="A9" s="3" t="str">
        <v>Të ardhura</v>
      </c>
      <c r="B9" s="16" t="str">
        <f>IF(COUNT('Buxheti'!$C$7:$C$87)=0,"",SUM('Buxheti'!E7,'Buxheti'!E8,'Buxheti'!E9,'Buxheti'!E10,'Buxheti'!E11,'Buxheti'!E12,'Buxheti'!E13))</f>
      </c>
    </row>
    <row r="10" ht="24" customHeight="1">
      <c r="A10" s="3" t="str">
        <v>Shpenzime fikse</v>
      </c>
      <c r="B10" s="16" t="str">
        <f>IF(COUNT('Buxheti'!$C$7:$C$87)=0,"",SUM('Buxheti'!E14,'Buxheti'!E15,'Buxheti'!E16,'Buxheti'!E17,'Buxheti'!E18,'Buxheti'!E19,'Buxheti'!E20,'Buxheti'!E21,'Buxheti'!E22,'Buxheti'!E23,'Buxheti'!E24,'Buxheti'!E25,'Buxheti'!E26,'Buxheti'!E27,'Buxheti'!E28,'Buxheti'!E29,'Buxheti'!E30,'Buxheti'!E31,'Buxheti'!E32,'Buxheti'!E33,'Buxheti'!E34,'Buxheti'!E35,'Buxheti'!E36,'Buxheti'!E37,'Buxheti'!E38,'Buxheti'!E39,'Buxheti'!E40,'Buxheti'!E41,'Buxheti'!E42,'Buxheti'!E43,'Buxheti'!E44,'Buxheti'!E45,'Buxheti'!E46,'Buxheti'!E47,'Buxheti'!E48,'Buxheti'!E49,'Buxheti'!E50,'Buxheti'!E51))</f>
      </c>
    </row>
    <row r="11" ht="24" customHeight="1">
      <c r="A11" s="3" t="str">
        <v>Shpenzime të ndryshueshme</v>
      </c>
      <c r="B11" s="16" t="str">
        <f>IF(COUNT('Buxheti'!$C$7:$C$87)=0,"",SUM('Buxheti'!E52,'Buxheti'!E53,'Buxheti'!E54,'Buxheti'!E55,'Buxheti'!E56,'Buxheti'!E57,'Buxheti'!E58,'Buxheti'!E59,'Buxheti'!E60,'Buxheti'!E61,'Buxheti'!E62,'Buxheti'!E63,'Buxheti'!E64,'Buxheti'!E65,'Buxheti'!E66,'Buxheti'!E67,'Buxheti'!E68,'Buxheti'!E69,'Buxheti'!E70,'Buxheti'!E71))</f>
      </c>
    </row>
    <row r="12" ht="24" customHeight="1">
      <c r="A12" s="3" t="str">
        <v>Rezerva</v>
      </c>
      <c r="B12" s="16" t="str">
        <f>IF(COUNT('Buxheti'!$C$7:$C$87)=0,"",SUM('Buxheti'!E72,'Buxheti'!E73,'Buxheti'!E74,'Buxheti'!E75,'Buxheti'!E76,'Buxheti'!E77,'Buxheti'!E78,'Buxheti'!E79,'Buxheti'!E80,'Buxheti'!E81,'Buxheti'!E82,'Buxheti'!E83,'Buxheti'!E84,'Buxheti'!E85,'Buxheti'!E86,'Buxheti'!E87))</f>
      </c>
    </row>
    <row r="13" ht="24" customHeight="1">
      <c r="A13" s="3"/>
      <c r="B13" s="16"/>
    </row>
    <row r="14" ht="24" customHeight="1">
      <c r="A14" s="19" t="str">
        <v>Shpenzimet dhe rezervat</v>
      </c>
      <c r="B14" s="20" t="str">
        <f>IF(COUNT('Buxheti'!$C$7:$C$87)=0,"",SUM(B10:B12))</f>
      </c>
    </row>
    <row r="15" ht="24" customHeight="1">
      <c r="A15" s="3"/>
      <c r="B15" s="16"/>
    </row>
    <row r="16" ht="44" customHeight="1">
      <c r="A16" s="12" t="str">
        <v>Shuma e disponueshme sipas të dhënave</v>
      </c>
      <c r="B16" s="22" t="str">
        <f>IF(COUNT('Buxheti'!$C$7:$C$87)=0,"",B9-B14)</f>
      </c>
    </row>
    <row r="17" ht="24" customHeight="1">
      <c r="A17" s="3"/>
      <c r="B17" s="17"/>
    </row>
    <row r="18" ht="24" customHeight="1">
      <c r="A18" s="3" t="str">
        <v>Zëra të plotësuar</v>
      </c>
      <c r="B18" s="18" t="str">
        <f>IF(COUNT('Buxheti'!$C$7:$C$87)=0,"",COUNT('Buxheti'!$C$7:$C$87))</f>
      </c>
    </row>
    <row r="19" ht="24" customHeight="1">
      <c r="A19" s="3"/>
      <c r="B19" s="3"/>
    </row>
    <row r="20" ht="70" customHeight="1">
      <c r="A20" s="23" t="str">
        <v>Përmbledhja përfshin vetëm shumat e shënuara. Zërat bosh nuk do të thonë automatikisht se keni planifikuar zero.</v>
      </c>
      <c r="B20" s="3"/>
    </row>
    <row r="21" ht="24" customHeight="1">
      <c r="A21" s="23"/>
      <c r="B21" s="3"/>
    </row>
    <row r="22" ht="62" customHeight="1">
      <c r="A22" s="23" t="str">
        <v>Filloni në fletën «Buxheti». Fushat për shumën, periudhën dhe shënimin personal janë blu.</v>
      </c>
      <c r="B22" s="3"/>
    </row>
    <row r="23" ht="24" customHeight="1">
      <c r="A23" s="23"/>
      <c r="B23" s="3"/>
    </row>
    <row r="24" ht="24" customHeight="1">
      <c r="A24" s="23" t="str">
        <v>Mesatare mujore, jo gjendje llogarie.</v>
      </c>
      <c r="B24" s="3"/>
    </row>
    <row r="25" ht="24" customHeight="1">
      <c r="A25" s="23" t="str">
        <v>deinbudget.ch</v>
      </c>
      <c r="B25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50" customHeight="1">
      <c r="A1" s="35" t="str">
        <v>Zërat e buxhetit</v>
      </c>
      <c r="B1" s="35"/>
      <c r="C1" s="35"/>
      <c r="D1" s="35"/>
      <c r="E1" s="35"/>
      <c r="F1" s="35"/>
    </row>
    <row r="2" ht="38" customHeight="1">
      <c r="A2" s="3" t="str">
        <v>Plotësoni vetëm zërat përkatës. Shumat jepen në CHF, me deri në dy shifra dhjetore.</v>
      </c>
      <c r="B2" s="3"/>
      <c r="C2" s="3"/>
      <c r="D2" s="3"/>
      <c r="E2" s="3"/>
      <c r="F2" s="3"/>
    </row>
    <row r="3" ht="6" customHeight="1">
      <c r="A3" s="3"/>
      <c r="B3" s="3"/>
      <c r="C3" s="3"/>
      <c r="D3" s="3"/>
      <c r="E3" s="3"/>
      <c r="F3" s="3"/>
    </row>
    <row r="4" ht="42" customHeight="1">
      <c r="A4" s="3" t="str">
        <v>Blu: plotësimi. E zezë: llogaritja mujore. Bosh: pa plotësuar; 0: pa shumë të planifikuar.</v>
      </c>
      <c r="B4" s="3"/>
      <c r="C4" s="3"/>
      <c r="D4" s="3"/>
      <c r="E4" s="3"/>
      <c r="F4" s="3"/>
    </row>
    <row r="5" ht="6" customHeight="1">
      <c r="A5" s="3"/>
      <c r="B5" s="3"/>
      <c r="C5" s="3"/>
      <c r="D5" s="3"/>
      <c r="E5" s="3"/>
      <c r="F5" s="3"/>
    </row>
    <row r="6" ht="44" customHeight="1">
      <c r="A6" s="24" t="str">
        <v>Pjesa</v>
      </c>
      <c r="B6" s="24" t="str">
        <v>Zëri</v>
      </c>
      <c r="C6" s="24" t="str">
        <v>Shuma (CHF)</v>
      </c>
      <c r="D6" s="24" t="str">
        <v>Periudha</v>
      </c>
      <c r="E6" s="24" t="str">
        <v>Muaj (CHF)</v>
      </c>
      <c r="F6" s="24" t="str">
        <v>Shënim personal</v>
      </c>
    </row>
    <row r="7" ht="42" customHeight="1">
      <c r="A7" s="19" t="str">
        <v>Të ardhura</v>
      </c>
      <c r="B7" s="19" t="str">
        <v>Të ardhurat neto – Personi 1</v>
      </c>
      <c r="C7" s="28"/>
      <c r="D7" s="29" t="str">
        <v>Muaj</v>
      </c>
      <c r="E7" s="20" t="str">
        <f>IF(C7="","",ROUND(ROUND(C7*100,0)/IF(D7="Muaj",1,IF(D7="Tremujor",3,IF(D7="Vit",12,NA()))),0)/100)</f>
      </c>
      <c r="F7" s="30"/>
    </row>
    <row r="8" ht="42" customHeight="1">
      <c r="A8" s="3" t="str">
        <v>Të ardhura</v>
      </c>
      <c r="B8" s="3" t="str">
        <v>Të ardhurat neto – Personi 2</v>
      </c>
      <c r="C8" s="26"/>
      <c r="D8" s="27" t="str">
        <v>Muaj</v>
      </c>
      <c r="E8" s="16" t="str">
        <f>IF(C8="","",ROUND(ROUND(C8*100,0)/IF(D8="Muaj",1,IF(D8="Tremujor",3,IF(D8="Vit",12,NA()))),0)/100)</f>
      </c>
      <c r="F8" s="10"/>
    </row>
    <row r="9" ht="42" customHeight="1">
      <c r="A9" s="3" t="str">
        <v>Të ardhura</v>
      </c>
      <c r="B9" s="3" t="str">
        <v>Shtesat familjare</v>
      </c>
      <c r="C9" s="26"/>
      <c r="D9" s="27" t="str">
        <v>Muaj</v>
      </c>
      <c r="E9" s="16" t="str">
        <f>IF(C9="","",ROUND(ROUND(C9*100,0)/IF(D9="Muaj",1,IF(D9="Tremujor",3,IF(D9="Vit",12,NA()))),0)/100)</f>
      </c>
      <c r="F9" s="10"/>
    </row>
    <row r="10" ht="42" customHeight="1">
      <c r="A10" s="3" t="str">
        <v>Të ardhura</v>
      </c>
      <c r="B10" s="3" t="str">
        <v>Paga e 13-të mujore – Personi 1</v>
      </c>
      <c r="C10" s="26"/>
      <c r="D10" s="27" t="str">
        <v>Vit</v>
      </c>
      <c r="E10" s="16" t="str">
        <f>IF(C10="","",ROUND(ROUND(C10*100,0)/IF(D10="Muaj",1,IF(D10="Tremujor",3,IF(D10="Vit",12,NA()))),0)/100)</f>
      </c>
      <c r="F10" s="10"/>
    </row>
    <row r="11" ht="42" customHeight="1">
      <c r="A11" s="3" t="str">
        <v>Të ardhura</v>
      </c>
      <c r="B11" s="3" t="str">
        <v>Paga e 13-të mujore – Personi 2</v>
      </c>
      <c r="C11" s="26"/>
      <c r="D11" s="27" t="str">
        <v>Vit</v>
      </c>
      <c r="E11" s="16" t="str">
        <f>IF(C11="","",ROUND(ROUND(C11*100,0)/IF(D11="Muaj",1,IF(D11="Tremujor",3,IF(D11="Vit",12,NA()))),0)/100)</f>
      </c>
      <c r="F11" s="10"/>
    </row>
    <row r="12" ht="42" customHeight="1">
      <c r="A12" s="3" t="str">
        <v>Të ardhura</v>
      </c>
      <c r="B12" s="3" t="str">
        <v>Pagesa të marra për detyrimin ushqimor</v>
      </c>
      <c r="C12" s="26"/>
      <c r="D12" s="27" t="str">
        <v>Muaj</v>
      </c>
      <c r="E12" s="16" t="str">
        <f>IF(C12="","",ROUND(ROUND(C12*100,0)/IF(D12="Muaj",1,IF(D12="Tremujor",3,IF(D12="Vit",12,NA()))),0)/100)</f>
      </c>
      <c r="F12" s="10"/>
    </row>
    <row r="13" ht="42" customHeight="1">
      <c r="A13" s="3" t="str">
        <v>Të ardhura</v>
      </c>
      <c r="B13" s="3" t="str">
        <v>Të ardhura të tjera</v>
      </c>
      <c r="C13" s="26"/>
      <c r="D13" s="27" t="str">
        <v>Muaj</v>
      </c>
      <c r="E13" s="16" t="str">
        <f>IF(C13="","",ROUND(ROUND(C13*100,0)/IF(D13="Muaj",1,IF(D13="Tremujor",3,IF(D13="Vit",12,NA()))),0)/100)</f>
      </c>
      <c r="F13" s="10"/>
    </row>
    <row r="14" ht="42" customHeight="1">
      <c r="A14" s="19" t="str">
        <v>Shpenzime fikse · Kostot e banimit</v>
      </c>
      <c r="B14" s="19" t="str">
        <v>Qira me shpenzimet shtesë të përfshira</v>
      </c>
      <c r="C14" s="28"/>
      <c r="D14" s="29" t="str">
        <v>Muaj</v>
      </c>
      <c r="E14" s="20" t="str">
        <f>IF(C14="","",ROUND(ROUND(C14*100,0)/IF(D14="Muaj",1,IF(D14="Tremujor",3,IF(D14="Vit",12,NA()))),0)/100)</f>
      </c>
      <c r="F14" s="30"/>
    </row>
    <row r="15" ht="42" customHeight="1">
      <c r="A15" s="3" t="str">
        <v>Shpenzime fikse · Kostot e banimit</v>
      </c>
      <c r="B15" s="3" t="str">
        <v>Interesi hipotekar</v>
      </c>
      <c r="C15" s="26"/>
      <c r="D15" s="27" t="str">
        <v>Muaj</v>
      </c>
      <c r="E15" s="16" t="str">
        <f>IF(C15="","",ROUND(ROUND(C15*100,0)/IF(D15="Muaj",1,IF(D15="Tremujor",3,IF(D15="Vit",12,NA()))),0)/100)</f>
      </c>
      <c r="F15" s="10"/>
    </row>
    <row r="16" ht="42" customHeight="1">
      <c r="A16" s="3" t="str">
        <v>Shpenzime fikse · Kostot e banimit</v>
      </c>
      <c r="B16" s="3" t="str">
        <v>Kontributi i strehimit ose kosto të tjera strehimi</v>
      </c>
      <c r="C16" s="26"/>
      <c r="D16" s="27" t="str">
        <v>Muaj</v>
      </c>
      <c r="E16" s="16" t="str">
        <f>IF(C16="","",ROUND(ROUND(C16*100,0)/IF(D16="Muaj",1,IF(D16="Tremujor",3,IF(D16="Vit",12,NA()))),0)/100)</f>
      </c>
      <c r="F16" s="10"/>
    </row>
    <row r="17" ht="42" customHeight="1">
      <c r="A17" s="3" t="str">
        <v>Shpenzime fikse · Kostot e banimit</v>
      </c>
      <c r="B17" s="3" t="str">
        <v>Shpenzime të veçanta për ngrohje dhe shpenzime shtesë</v>
      </c>
      <c r="C17" s="26"/>
      <c r="D17" s="27" t="str">
        <v>Muaj</v>
      </c>
      <c r="E17" s="16" t="str">
        <f>IF(C17="","",ROUND(ROUND(C17*100,0)/IF(D17="Muaj",1,IF(D17="Tremujor",3,IF(D17="Vit",12,NA()))),0)/100)</f>
      </c>
      <c r="F17" s="10"/>
    </row>
    <row r="18" ht="42" customHeight="1">
      <c r="A18" s="3" t="str">
        <v>Shpenzime fikse · Kostot e banimit</v>
      </c>
      <c r="B18" s="3" t="str">
        <v>Kostot e ngrohjes</v>
      </c>
      <c r="C18" s="26"/>
      <c r="D18" s="27" t="str">
        <v>Muaj</v>
      </c>
      <c r="E18" s="16" t="str">
        <f>IF(C18="","",ROUND(ROUND(C18*100,0)/IF(D18="Muaj",1,IF(D18="Tremujor",3,IF(D18="Vit",12,NA()))),0)/100)</f>
      </c>
      <c r="F18" s="10"/>
    </row>
    <row r="19" ht="42" customHeight="1">
      <c r="A19" s="3" t="str">
        <v>Shpenzime fikse · Kostot e banimit</v>
      </c>
      <c r="B19" s="3" t="str">
        <v>Mirëmbajtja e oxhakut dhe ngrohjes</v>
      </c>
      <c r="C19" s="26"/>
      <c r="D19" s="27" t="str">
        <v>Vit</v>
      </c>
      <c r="E19" s="16" t="str">
        <f>IF(C19="","",ROUND(ROUND(C19*100,0)/IF(D19="Muaj",1,IF(D19="Tremujor",3,IF(D19="Vit",12,NA()))),0)/100)</f>
      </c>
      <c r="F19" s="10"/>
    </row>
    <row r="20" ht="42" customHeight="1">
      <c r="A20" s="3" t="str">
        <v>Shpenzime fikse · Kostot e banimit</v>
      </c>
      <c r="B20" s="3" t="str">
        <v>Ujë, ujëra të zeza dhe mbeturina</v>
      </c>
      <c r="C20" s="26"/>
      <c r="D20" s="27" t="str">
        <v>Muaj</v>
      </c>
      <c r="E20" s="16" t="str">
        <f>IF(C20="","",ROUND(ROUND(C20*100,0)/IF(D20="Muaj",1,IF(D20="Tremujor",3,IF(D20="Vit",12,NA()))),0)/100)</f>
      </c>
      <c r="F20" s="10"/>
    </row>
    <row r="21" ht="42" customHeight="1">
      <c r="A21" s="3" t="str">
        <v>Shpenzime fikse · Kostot e banimit</v>
      </c>
      <c r="B21" s="3" t="str">
        <v>Sigurimi i ndërtesës</v>
      </c>
      <c r="C21" s="26"/>
      <c r="D21" s="27" t="str">
        <v>Vit</v>
      </c>
      <c r="E21" s="16" t="str">
        <f>IF(C21="","",ROUND(ROUND(C21*100,0)/IF(D21="Muaj",1,IF(D21="Tremujor",3,IF(D21="Vit",12,NA()))),0)/100)</f>
      </c>
      <c r="F21" s="10"/>
    </row>
    <row r="22" ht="42" customHeight="1">
      <c r="A22" s="3" t="str">
        <v>Shpenzime fikse · Kostot e banimit</v>
      </c>
      <c r="B22" s="3" t="str">
        <v>Kontributet në fondin e rinovimit</v>
      </c>
      <c r="C22" s="26"/>
      <c r="D22" s="27" t="str">
        <v>Vit</v>
      </c>
      <c r="E22" s="16" t="str">
        <f>IF(C22="","",ROUND(ROUND(C22*100,0)/IF(D22="Muaj",1,IF(D22="Tremujor",3,IF(D22="Vit",12,NA()))),0)/100)</f>
      </c>
      <c r="F22" s="10"/>
    </row>
    <row r="23" ht="42" customHeight="1">
      <c r="A23" s="3" t="str">
        <v>Shpenzime fikse · Kostot e banimit</v>
      </c>
      <c r="B23" s="3" t="str">
        <v>Elektriciteti</v>
      </c>
      <c r="C23" s="26"/>
      <c r="D23" s="27" t="str">
        <v>Muaj</v>
      </c>
      <c r="E23" s="16" t="str">
        <f>IF(C23="","",ROUND(ROUND(C23*100,0)/IF(D23="Muaj",1,IF(D23="Tremujor",3,IF(D23="Vit",12,NA()))),0)/100)</f>
      </c>
      <c r="F23" s="10"/>
    </row>
    <row r="24" ht="42" customHeight="1">
      <c r="A24" s="19" t="str">
        <v>Shpenzime fikse · Energjia dhe komunikimi</v>
      </c>
      <c r="B24" s="19" t="str">
        <v>Abonim në internet dhe TV</v>
      </c>
      <c r="C24" s="28"/>
      <c r="D24" s="29" t="str">
        <v>Muaj</v>
      </c>
      <c r="E24" s="20" t="str">
        <f>IF(C24="","",ROUND(ROUND(C24*100,0)/IF(D24="Muaj",1,IF(D24="Tremujor",3,IF(D24="Vit",12,NA()))),0)/100)</f>
      </c>
      <c r="F24" s="30"/>
    </row>
    <row r="25" ht="42" customHeight="1">
      <c r="A25" s="3" t="str">
        <v>Shpenzime fikse · Energjia dhe komunikimi</v>
      </c>
      <c r="B25" s="3" t="str">
        <v>Abonimet celulare – Ekonomi familjare</v>
      </c>
      <c r="C25" s="26"/>
      <c r="D25" s="27" t="str">
        <v>Muaj</v>
      </c>
      <c r="E25" s="16" t="str">
        <f>IF(C25="","",ROUND(ROUND(C25*100,0)/IF(D25="Muaj",1,IF(D25="Tremujor",3,IF(D25="Vit",12,NA()))),0)/100)</f>
      </c>
      <c r="F25" s="10"/>
    </row>
    <row r="26" ht="42" customHeight="1">
      <c r="A26" s="3" t="str">
        <v>Shpenzime fikse · Energjia dhe komunikimi</v>
      </c>
      <c r="B26" s="3" t="str">
        <v>Abonime streaming dhe digjitale</v>
      </c>
      <c r="C26" s="26"/>
      <c r="D26" s="27" t="str">
        <v>Muaj</v>
      </c>
      <c r="E26" s="16" t="str">
        <f>IF(C26="","",ROUND(ROUND(C26*100,0)/IF(D26="Muaj",1,IF(D26="Tremujor",3,IF(D26="Vit",12,NA()))),0)/100)</f>
      </c>
      <c r="F26" s="10"/>
    </row>
    <row r="27" ht="42" customHeight="1">
      <c r="A27" s="3" t="str">
        <v>Shpenzime fikse · Energjia dhe komunikimi</v>
      </c>
      <c r="B27" s="3" t="str">
        <v>Serafe</v>
      </c>
      <c r="C27" s="26"/>
      <c r="D27" s="27" t="str">
        <v>Vit</v>
      </c>
      <c r="E27" s="16" t="str">
        <f>IF(C27="","",ROUND(ROUND(C27*100,0)/IF(D27="Muaj",1,IF(D27="Tremujor",3,IF(D27="Vit",12,NA()))),0)/100)</f>
      </c>
      <c r="F27" s="10"/>
    </row>
    <row r="28" ht="42" customHeight="1">
      <c r="A28" s="3" t="str">
        <v>Shpenzime fikse · Energjia dhe komunikimi</v>
      </c>
      <c r="B28" s="3" t="str">
        <v>Lidhje e veçantë kabllore</v>
      </c>
      <c r="C28" s="26"/>
      <c r="D28" s="27" t="str">
        <v>Muaj</v>
      </c>
      <c r="E28" s="16" t="str">
        <f>IF(C28="","",ROUND(ROUND(C28*100,0)/IF(D28="Muaj",1,IF(D28="Tremujor",3,IF(D28="Vit",12,NA()))),0)/100)</f>
      </c>
      <c r="F28" s="10"/>
    </row>
    <row r="29" ht="42" customHeight="1">
      <c r="A29" s="19" t="str">
        <v>Shpenzime fikse · Tatime</v>
      </c>
      <c r="B29" s="19" t="str">
        <v>Tatimet kantonale, komunale dhe kishtare</v>
      </c>
      <c r="C29" s="28"/>
      <c r="D29" s="29" t="str">
        <v>Vit</v>
      </c>
      <c r="E29" s="20" t="str">
        <f>IF(C29="","",ROUND(ROUND(C29*100,0)/IF(D29="Muaj",1,IF(D29="Tremujor",3,IF(D29="Vit",12,NA()))),0)/100)</f>
      </c>
      <c r="F29" s="30"/>
    </row>
    <row r="30" ht="42" customHeight="1">
      <c r="A30" s="3" t="str">
        <v>Shpenzime fikse · Tatime</v>
      </c>
      <c r="B30" s="3" t="str">
        <v>Tatimi federal i drejtpërdrejtë</v>
      </c>
      <c r="C30" s="26"/>
      <c r="D30" s="27" t="str">
        <v>Vit</v>
      </c>
      <c r="E30" s="16" t="str">
        <f>IF(C30="","",ROUND(ROUND(C30*100,0)/IF(D30="Muaj",1,IF(D30="Tremujor",3,IF(D30="Vit",12,NA()))),0)/100)</f>
      </c>
      <c r="F30" s="10"/>
    </row>
    <row r="31" ht="42" customHeight="1">
      <c r="A31" s="3" t="str">
        <v>Shpenzime fikse · Tatime</v>
      </c>
      <c r="B31" s="3" t="str">
        <v>Taksa për moskryerjen e shërbimit zjarrfikës (Feuerwehrersatzabgabe)</v>
      </c>
      <c r="C31" s="26"/>
      <c r="D31" s="27" t="str">
        <v>Vit</v>
      </c>
      <c r="E31" s="16" t="str">
        <f>IF(C31="","",ROUND(ROUND(C31*100,0)/IF(D31="Muaj",1,IF(D31="Tremujor",3,IF(D31="Vit",12,NA()))),0)/100)</f>
      </c>
      <c r="F31" s="10"/>
    </row>
    <row r="32" ht="42" customHeight="1">
      <c r="A32" s="3" t="str">
        <v>Shpenzime fikse · Tatime</v>
      </c>
      <c r="B32" s="3" t="str">
        <v>Taksa zëvendësuese për detyrimin ushtarak (Wehrpflichtersatzabgabe)</v>
      </c>
      <c r="C32" s="26"/>
      <c r="D32" s="27" t="str">
        <v>Vit</v>
      </c>
      <c r="E32" s="16" t="str">
        <f>IF(C32="","",ROUND(ROUND(C32*100,0)/IF(D32="Muaj",1,IF(D32="Tremujor",3,IF(D32="Vit",12,NA()))),0)/100)</f>
      </c>
      <c r="F32" s="10"/>
    </row>
    <row r="33" ht="42" customHeight="1">
      <c r="A33" s="19" t="str">
        <v>Shpenzime fikse · Transporti publik</v>
      </c>
      <c r="B33" s="19" t="str">
        <v>Abonimet e transportit publik – Ekonomi familjare</v>
      </c>
      <c r="C33" s="28"/>
      <c r="D33" s="29" t="str">
        <v>Muaj</v>
      </c>
      <c r="E33" s="20" t="str">
        <f>IF(C33="","",ROUND(ROUND(C33*100,0)/IF(D33="Muaj",1,IF(D33="Tremujor",3,IF(D33="Vit",12,NA()))),0)/100)</f>
      </c>
      <c r="F33" s="30"/>
    </row>
    <row r="34" ht="42" customHeight="1">
      <c r="A34" s="19" t="str">
        <v>Shpenzime fikse · Makinë &amp; motoçikletë</v>
      </c>
      <c r="B34" s="19" t="str">
        <v>Taksa e mjeteve motorike</v>
      </c>
      <c r="C34" s="28"/>
      <c r="D34" s="29" t="str">
        <v>Vit</v>
      </c>
      <c r="E34" s="20" t="str">
        <f>IF(C34="","",ROUND(ROUND(C34*100,0)/IF(D34="Muaj",1,IF(D34="Tremujor",3,IF(D34="Vit",12,NA()))),0)/100)</f>
      </c>
      <c r="F34" s="30"/>
    </row>
    <row r="35" ht="42" customHeight="1">
      <c r="A35" s="3" t="str">
        <v>Shpenzime fikse · Makinë &amp; motoçikletë</v>
      </c>
      <c r="B35" s="3" t="str">
        <v>Sigurimi i automjetit</v>
      </c>
      <c r="C35" s="26"/>
      <c r="D35" s="27" t="str">
        <v>Vit</v>
      </c>
      <c r="E35" s="16" t="str">
        <f>IF(C35="","",ROUND(ROUND(C35*100,0)/IF(D35="Muaj",1,IF(D35="Tremujor",3,IF(D35="Vit",12,NA()))),0)/100)</f>
      </c>
      <c r="F35" s="10"/>
    </row>
    <row r="36" ht="42" customHeight="1">
      <c r="A36" s="3" t="str">
        <v>Shpenzime fikse · Makinë &amp; motoçikletë</v>
      </c>
      <c r="B36" s="3" t="str">
        <v>Garazh dhe vendparkim afatgjatë</v>
      </c>
      <c r="C36" s="26"/>
      <c r="D36" s="27" t="str">
        <v>Muaj</v>
      </c>
      <c r="E36" s="16" t="str">
        <f>IF(C36="","",ROUND(ROUND(C36*100,0)/IF(D36="Muaj",1,IF(D36="Tremujor",3,IF(D36="Vit",12,NA()))),0)/100)</f>
      </c>
      <c r="F36" s="10"/>
    </row>
    <row r="37" ht="42" customHeight="1">
      <c r="A37" s="3" t="str">
        <v>Shpenzime fikse · Makinë &amp; motoçikletë</v>
      </c>
      <c r="B37" s="3" t="str">
        <v>Kësti i leasing-ut</v>
      </c>
      <c r="C37" s="26"/>
      <c r="D37" s="27" t="str">
        <v>Muaj</v>
      </c>
      <c r="E37" s="16" t="str">
        <f>IF(C37="","",ROUND(ROUND(C37*100,0)/IF(D37="Muaj",1,IF(D37="Tremujor",3,IF(D37="Vit",12,NA()))),0)/100)</f>
      </c>
      <c r="F37" s="10"/>
    </row>
    <row r="38" ht="42" customHeight="1">
      <c r="A38" s="19" t="str">
        <v>Shpenzime fikse · Sigurimet dhe kursimet për pension</v>
      </c>
      <c r="B38" s="19" t="str">
        <v>Sigurimi bazë (KVG) – Ekonomi familjare</v>
      </c>
      <c r="C38" s="28"/>
      <c r="D38" s="29" t="str">
        <v>Muaj</v>
      </c>
      <c r="E38" s="20" t="str">
        <f>IF(C38="","",ROUND(ROUND(C38*100,0)/IF(D38="Muaj",1,IF(D38="Tremujor",3,IF(D38="Vit",12,NA()))),0)/100)</f>
      </c>
      <c r="F38" s="30"/>
    </row>
    <row r="39" ht="42" customHeight="1">
      <c r="A39" s="3" t="str">
        <v>Shpenzime fikse · Sigurimet dhe kursimet për pension</v>
      </c>
      <c r="B39" s="3" t="str">
        <v>Sigurimi shtesë (VVG) – Ekonomi familjare</v>
      </c>
      <c r="C39" s="26"/>
      <c r="D39" s="27" t="str">
        <v>Muaj</v>
      </c>
      <c r="E39" s="16" t="str">
        <f>IF(C39="","",ROUND(ROUND(C39*100,0)/IF(D39="Muaj",1,IF(D39="Tremujor",3,IF(D39="Vit",12,NA()))),0)/100)</f>
      </c>
      <c r="F39" s="10"/>
    </row>
    <row r="40" ht="42" customHeight="1">
      <c r="A40" s="3" t="str">
        <v>Shpenzime fikse · Sigurimet dhe kursimet për pension</v>
      </c>
      <c r="B40" s="3" t="str">
        <v>Sigurimi i sendeve shtëpiake dhe i përgjegjësisë private</v>
      </c>
      <c r="C40" s="26"/>
      <c r="D40" s="27" t="str">
        <v>Vit</v>
      </c>
      <c r="E40" s="16" t="str">
        <f>IF(C40="","",ROUND(ROUND(C40*100,0)/IF(D40="Muaj",1,IF(D40="Tremujor",3,IF(D40="Vit",12,NA()))),0)/100)</f>
      </c>
      <c r="F40" s="10"/>
    </row>
    <row r="41" ht="42" customHeight="1">
      <c r="A41" s="3" t="str">
        <v>Shpenzime fikse · Sigurimet dhe kursimet për pension</v>
      </c>
      <c r="B41" s="3" t="str">
        <v>Sigurimet e jetës – Ekonomi familjare</v>
      </c>
      <c r="C41" s="26"/>
      <c r="D41" s="27" t="str">
        <v>Muaj</v>
      </c>
      <c r="E41" s="16" t="str">
        <f>IF(C41="","",ROUND(ROUND(C41*100,0)/IF(D41="Muaj",1,IF(D41="Tremujor",3,IF(D41="Vit",12,NA()))),0)/100)</f>
      </c>
      <c r="F41" s="10"/>
    </row>
    <row r="42" ht="42" customHeight="1">
      <c r="A42" s="3" t="str">
        <v>Shpenzime fikse · Sigurimet dhe kursimet për pension</v>
      </c>
      <c r="B42" s="3" t="str">
        <v>Sigurime të tjera</v>
      </c>
      <c r="C42" s="26"/>
      <c r="D42" s="27" t="str">
        <v>Vit</v>
      </c>
      <c r="E42" s="16" t="str">
        <f>IF(C42="","",ROUND(ROUND(C42*100,0)/IF(D42="Muaj",1,IF(D42="Tremujor",3,IF(D42="Vit",12,NA()))),0)/100)</f>
      </c>
      <c r="F42" s="10"/>
    </row>
    <row r="43" ht="42" customHeight="1">
      <c r="A43" s="19" t="str">
        <v>Shpenzime fikse · Të ndryshme</v>
      </c>
      <c r="B43" s="19" t="str">
        <v>Gazetat dhe revistat</v>
      </c>
      <c r="C43" s="28"/>
      <c r="D43" s="29" t="str">
        <v>Muaj</v>
      </c>
      <c r="E43" s="20" t="str">
        <f>IF(C43="","",ROUND(ROUND(C43*100,0)/IF(D43="Muaj",1,IF(D43="Tremujor",3,IF(D43="Vit",12,NA()))),0)/100)</f>
      </c>
      <c r="F43" s="30"/>
    </row>
    <row r="44" ht="42" customHeight="1">
      <c r="A44" s="3" t="str">
        <v>Shpenzime fikse · Të ndryshme</v>
      </c>
      <c r="B44" s="3" t="str">
        <v>Anëtarësitë dhe tarifat e klubit</v>
      </c>
      <c r="C44" s="26"/>
      <c r="D44" s="27" t="str">
        <v>Vit</v>
      </c>
      <c r="E44" s="16" t="str">
        <f>IF(C44="","",ROUND(ROUND(C44*100,0)/IF(D44="Muaj",1,IF(D44="Tremujor",3,IF(D44="Vit",12,NA()))),0)/100)</f>
      </c>
      <c r="F44" s="10"/>
    </row>
    <row r="45" ht="42" customHeight="1">
      <c r="A45" s="3" t="str">
        <v>Shpenzime fikse · Të ndryshme</v>
      </c>
      <c r="B45" s="3" t="str">
        <v>Tarifat e shkollës, trajnimi dhe arsimimi i mëtejshëm</v>
      </c>
      <c r="C45" s="26"/>
      <c r="D45" s="27" t="str">
        <v>Muaj</v>
      </c>
      <c r="E45" s="16" t="str">
        <f>IF(C45="","",ROUND(ROUND(C45*100,0)/IF(D45="Muaj",1,IF(D45="Tremujor",3,IF(D45="Vit",12,NA()))),0)/100)</f>
      </c>
      <c r="F45" s="10"/>
    </row>
    <row r="46" ht="42" customHeight="1">
      <c r="A46" s="3" t="str">
        <v>Shpenzime fikse · Të ndryshme</v>
      </c>
      <c r="B46" s="3" t="str">
        <v>Hobi për të rriturit</v>
      </c>
      <c r="C46" s="26"/>
      <c r="D46" s="27" t="str">
        <v>Muaj</v>
      </c>
      <c r="E46" s="16" t="str">
        <f>IF(C46="","",ROUND(ROUND(C46*100,0)/IF(D46="Muaj",1,IF(D46="Tremujor",3,IF(D46="Vit",12,NA()))),0)/100)</f>
      </c>
      <c r="F46" s="10"/>
    </row>
    <row r="47" ht="42" customHeight="1">
      <c r="A47" s="3" t="str">
        <v>Shpenzime fikse · Të ndryshme</v>
      </c>
      <c r="B47" s="3" t="str">
        <v>Hobi të fëmijëve</v>
      </c>
      <c r="C47" s="26"/>
      <c r="D47" s="27" t="str">
        <v>Muaj</v>
      </c>
      <c r="E47" s="16" t="str">
        <f>IF(C47="","",ROUND(ROUND(C47*100,0)/IF(D47="Muaj",1,IF(D47="Tremujor",3,IF(D47="Vit",12,NA()))),0)/100)</f>
      </c>
      <c r="F47" s="10"/>
    </row>
    <row r="48" ht="42" customHeight="1">
      <c r="A48" s="3" t="str">
        <v>Shpenzime fikse · Të ndryshme</v>
      </c>
      <c r="B48" s="3" t="str">
        <v>Kujdesi për fëmijët dhe ndihma shtëpiake</v>
      </c>
      <c r="C48" s="26"/>
      <c r="D48" s="27" t="str">
        <v>Muaj</v>
      </c>
      <c r="E48" s="16" t="str">
        <f>IF(C48="","",ROUND(ROUND(C48*100,0)/IF(D48="Muaj",1,IF(D48="Tremujor",3,IF(D48="Vit",12,NA()))),0)/100)</f>
      </c>
      <c r="F48" s="10"/>
    </row>
    <row r="49" ht="42" customHeight="1">
      <c r="A49" s="3" t="str">
        <v>Shpenzime fikse · Të ndryshme</v>
      </c>
      <c r="B49" s="3" t="str">
        <v>Të ndryshme</v>
      </c>
      <c r="C49" s="26"/>
      <c r="D49" s="27" t="str">
        <v>Muaj</v>
      </c>
      <c r="E49" s="16" t="str">
        <f>IF(C49="","",ROUND(ROUND(C49*100,0)/IF(D49="Muaj",1,IF(D49="Tremujor",3,IF(D49="Vit",12,NA()))),0)/100)</f>
      </c>
      <c r="F49" s="10"/>
    </row>
    <row r="50" ht="42" customHeight="1">
      <c r="A50" s="3" t="str">
        <v>Shpenzime fikse · Të ndryshme</v>
      </c>
      <c r="B50" s="3" t="str">
        <v>Borxhet dhe këstet e shlyerjes</v>
      </c>
      <c r="C50" s="26"/>
      <c r="D50" s="27" t="str">
        <v>Muaj</v>
      </c>
      <c r="E50" s="16" t="str">
        <f>IF(C50="","",ROUND(ROUND(C50*100,0)/IF(D50="Muaj",1,IF(D50="Tremujor",3,IF(D50="Vit",12,NA()))),0)/100)</f>
      </c>
      <c r="F50" s="10"/>
    </row>
    <row r="51" ht="42" customHeight="1">
      <c r="A51" s="3" t="str">
        <v>Shpenzime fikse · Të ndryshme</v>
      </c>
      <c r="B51" s="3" t="str">
        <v>Pagesa për detyrimin ushqimor</v>
      </c>
      <c r="C51" s="26"/>
      <c r="D51" s="27" t="str">
        <v>Muaj</v>
      </c>
      <c r="E51" s="16" t="str">
        <f>IF(C51="","",ROUND(ROUND(C51*100,0)/IF(D51="Muaj",1,IF(D51="Tremujor",3,IF(D51="Vit",12,NA()))),0)/100)</f>
      </c>
      <c r="F51" s="10"/>
    </row>
    <row r="52" ht="42" customHeight="1">
      <c r="A52" s="19" t="str">
        <v>Shpenzime të ndryshueshme · Familja</v>
      </c>
      <c r="B52" s="19" t="str">
        <v>Ushqime dhe pije</v>
      </c>
      <c r="C52" s="28"/>
      <c r="D52" s="29" t="str">
        <v>Muaj</v>
      </c>
      <c r="E52" s="20" t="str">
        <f>IF(C52="","",ROUND(ROUND(C52*100,0)/IF(D52="Muaj",1,IF(D52="Tremujor",3,IF(D52="Vit",12,NA()))),0)/100)</f>
      </c>
      <c r="F52" s="30"/>
    </row>
    <row r="53" ht="42" customHeight="1">
      <c r="A53" s="3" t="str">
        <v>Shpenzime të ndryshueshme · Familja</v>
      </c>
      <c r="B53" s="3" t="str">
        <v>Artikuj shtëpiakë dhe harxhues</v>
      </c>
      <c r="C53" s="26"/>
      <c r="D53" s="27" t="str">
        <v>Muaj</v>
      </c>
      <c r="E53" s="16" t="str">
        <f>IF(C53="","",ROUND(ROUND(C53*100,0)/IF(D53="Muaj",1,IF(D53="Tremujor",3,IF(D53="Vit",12,NA()))),0)/100)</f>
      </c>
      <c r="F53" s="10"/>
    </row>
    <row r="54" ht="42" customHeight="1">
      <c r="A54" s="3" t="str">
        <v>Shpenzime të ndryshueshme · Familja</v>
      </c>
      <c r="B54" s="3" t="str">
        <v>Të ftuar dhe ftesa</v>
      </c>
      <c r="C54" s="26"/>
      <c r="D54" s="27" t="str">
        <v>Muaj</v>
      </c>
      <c r="E54" s="16" t="str">
        <f>IF(C54="","",ROUND(ROUND(C54*100,0)/IF(D54="Muaj",1,IF(D54="Tremujor",3,IF(D54="Vit",12,NA()))),0)/100)</f>
      </c>
      <c r="F54" s="10"/>
    </row>
    <row r="55" ht="42" customHeight="1">
      <c r="A55" s="3" t="str">
        <v>Shpenzime të ndryshueshme · Familja</v>
      </c>
      <c r="B55" s="3" t="str">
        <v>Ushqim për kafshët dhe furnizime për kafshët shtëpiake</v>
      </c>
      <c r="C55" s="26"/>
      <c r="D55" s="27" t="str">
        <v>Muaj</v>
      </c>
      <c r="E55" s="16" t="str">
        <f>IF(C55="","",ROUND(ROUND(C55*100,0)/IF(D55="Muaj",1,IF(D55="Tremujor",3,IF(D55="Vit",12,NA()))),0)/100)</f>
      </c>
      <c r="F55" s="10"/>
    </row>
    <row r="56" ht="42" customHeight="1">
      <c r="A56" s="19" t="str">
        <v>Shpenzime të ndryshueshme · Transporti</v>
      </c>
      <c r="B56" s="19" t="str">
        <v>Bileta me shumë udhëtime dhe bileta të vetme</v>
      </c>
      <c r="C56" s="28"/>
      <c r="D56" s="29" t="str">
        <v>Muaj</v>
      </c>
      <c r="E56" s="20" t="str">
        <f>IF(C56="","",ROUND(ROUND(C56*100,0)/IF(D56="Muaj",1,IF(D56="Tremujor",3,IF(D56="Vit",12,NA()))),0)/100)</f>
      </c>
      <c r="F56" s="30"/>
    </row>
    <row r="57" ht="42" customHeight="1">
      <c r="A57" s="3" t="str">
        <v>Shpenzime të ndryshueshme · Transporti</v>
      </c>
      <c r="B57" s="3" t="str">
        <v>Biçikletë, biçikletë elektrike, moped dhe skuter elektrik</v>
      </c>
      <c r="C57" s="26"/>
      <c r="D57" s="27" t="str">
        <v>Muaj</v>
      </c>
      <c r="E57" s="16" t="str">
        <f>IF(C57="","",ROUND(ROUND(C57*100,0)/IF(D57="Muaj",1,IF(D57="Tremujor",3,IF(D57="Vit",12,NA()))),0)/100)</f>
      </c>
      <c r="F57" s="10"/>
    </row>
    <row r="58" ht="42" customHeight="1">
      <c r="A58" s="3" t="str">
        <v>Shpenzime të ndryshueshme · Transporti</v>
      </c>
      <c r="B58" s="3" t="str">
        <v>Karburant dhe karikim</v>
      </c>
      <c r="C58" s="26"/>
      <c r="D58" s="27" t="str">
        <v>Muaj</v>
      </c>
      <c r="E58" s="16" t="str">
        <f>IF(C58="","",ROUND(ROUND(C58*100,0)/IF(D58="Muaj",1,IF(D58="Tremujor",3,IF(D58="Vit",12,NA()))),0)/100)</f>
      </c>
      <c r="F58" s="10"/>
    </row>
    <row r="59" ht="42" customHeight="1">
      <c r="A59" s="3" t="str">
        <v>Shpenzime të ndryshueshme · Transporti</v>
      </c>
      <c r="B59" s="3" t="str">
        <v>Tarifat e parkimit</v>
      </c>
      <c r="C59" s="26"/>
      <c r="D59" s="27" t="str">
        <v>Muaj</v>
      </c>
      <c r="E59" s="16" t="str">
        <f>IF(C59="","",ROUND(ROUND(C59*100,0)/IF(D59="Muaj",1,IF(D59="Tremujor",3,IF(D59="Vit",12,NA()))),0)/100)</f>
      </c>
      <c r="F59" s="10"/>
    </row>
    <row r="60" ht="42" customHeight="1">
      <c r="A60" s="19" t="str">
        <v>Shpenzime të ndryshueshme · Personale: Personi 1</v>
      </c>
      <c r="B60" s="19" t="str">
        <v>Rroba dhe këpucë</v>
      </c>
      <c r="C60" s="28"/>
      <c r="D60" s="29" t="str">
        <v>Muaj</v>
      </c>
      <c r="E60" s="20" t="str">
        <f>IF(C60="","",ROUND(ROUND(C60*100,0)/IF(D60="Muaj",1,IF(D60="Tremujor",3,IF(D60="Vit",12,NA()))),0)/100)</f>
      </c>
      <c r="F60" s="30"/>
    </row>
    <row r="61" ht="42" customHeight="1">
      <c r="A61" s="3" t="str">
        <v>Shpenzime të ndryshueshme · Personale: Personi 1</v>
      </c>
      <c r="B61" s="3" t="str">
        <v>Parukeri dhe kujdes për trupin</v>
      </c>
      <c r="C61" s="26"/>
      <c r="D61" s="27" t="str">
        <v>Muaj</v>
      </c>
      <c r="E61" s="16" t="str">
        <f>IF(C61="","",ROUND(ROUND(C61*100,0)/IF(D61="Muaj",1,IF(D61="Tremujor",3,IF(D61="Vit",12,NA()))),0)/100)</f>
      </c>
      <c r="F61" s="10"/>
    </row>
    <row r="62" ht="42" customHeight="1">
      <c r="A62" s="3" t="str">
        <v>Shpenzime të ndryshueshme · Personale: Personi 1</v>
      </c>
      <c r="B62" s="3" t="str">
        <v>Kohë e lirë dhe para xhepi</v>
      </c>
      <c r="C62" s="26"/>
      <c r="D62" s="27" t="str">
        <v>Muaj</v>
      </c>
      <c r="E62" s="16" t="str">
        <f>IF(C62="","",ROUND(ROUND(C62*100,0)/IF(D62="Muaj",1,IF(D62="Tremujor",3,IF(D62="Vit",12,NA()))),0)/100)</f>
      </c>
      <c r="F62" s="10"/>
    </row>
    <row r="63" ht="42" customHeight="1">
      <c r="A63" s="3" t="str">
        <v>Shpenzime të ndryshueshme · Personale: Personi 1</v>
      </c>
      <c r="B63" s="3" t="str">
        <v>Alkool, duhan dhe të ngjashme</v>
      </c>
      <c r="C63" s="26"/>
      <c r="D63" s="27" t="str">
        <v>Muaj</v>
      </c>
      <c r="E63" s="16" t="str">
        <f>IF(C63="","",ROUND(ROUND(C63*100,0)/IF(D63="Muaj",1,IF(D63="Tremujor",3,IF(D63="Vit",12,NA()))),0)/100)</f>
      </c>
      <c r="F63" s="10"/>
    </row>
    <row r="64" ht="42" customHeight="1">
      <c r="A64" s="3" t="str">
        <v>Shpenzime të ndryshueshme · Personale: Personi 1</v>
      </c>
      <c r="B64" s="3" t="str">
        <v>Ushqimi jashtë në punë</v>
      </c>
      <c r="C64" s="26"/>
      <c r="D64" s="27" t="str">
        <v>Muaj</v>
      </c>
      <c r="E64" s="16" t="str">
        <f>IF(C64="","",ROUND(ROUND(C64*100,0)/IF(D64="Muaj",1,IF(D64="Tremujor",3,IF(D64="Vit",12,NA()))),0)/100)</f>
      </c>
      <c r="F64" s="10"/>
    </row>
    <row r="65" ht="42" customHeight="1">
      <c r="A65" s="19" t="str">
        <v>Shpenzime të ndryshueshme · Personale (Personi 2)</v>
      </c>
      <c r="B65" s="19" t="str">
        <v>Rroba dhe këpucë</v>
      </c>
      <c r="C65" s="28"/>
      <c r="D65" s="29" t="str">
        <v>Muaj</v>
      </c>
      <c r="E65" s="20" t="str">
        <f>IF(C65="","",ROUND(ROUND(C65*100,0)/IF(D65="Muaj",1,IF(D65="Tremujor",3,IF(D65="Vit",12,NA()))),0)/100)</f>
      </c>
      <c r="F65" s="30"/>
    </row>
    <row r="66" ht="42" customHeight="1">
      <c r="A66" s="3" t="str">
        <v>Shpenzime të ndryshueshme · Personale (Personi 2)</v>
      </c>
      <c r="B66" s="3" t="str">
        <v>Parukeri dhe kujdes për trupin</v>
      </c>
      <c r="C66" s="26"/>
      <c r="D66" s="27" t="str">
        <v>Muaj</v>
      </c>
      <c r="E66" s="16" t="str">
        <f>IF(C66="","",ROUND(ROUND(C66*100,0)/IF(D66="Muaj",1,IF(D66="Tremujor",3,IF(D66="Vit",12,NA()))),0)/100)</f>
      </c>
      <c r="F66" s="10"/>
    </row>
    <row r="67" ht="42" customHeight="1">
      <c r="A67" s="3" t="str">
        <v>Shpenzime të ndryshueshme · Personale (Personi 2)</v>
      </c>
      <c r="B67" s="3" t="str">
        <v>Kohë e lirë dhe para xhepi</v>
      </c>
      <c r="C67" s="26"/>
      <c r="D67" s="27" t="str">
        <v>Muaj</v>
      </c>
      <c r="E67" s="16" t="str">
        <f>IF(C67="","",ROUND(ROUND(C67*100,0)/IF(D67="Muaj",1,IF(D67="Tremujor",3,IF(D67="Vit",12,NA()))),0)/100)</f>
      </c>
      <c r="F67" s="10"/>
    </row>
    <row r="68" ht="42" customHeight="1">
      <c r="A68" s="3" t="str">
        <v>Shpenzime të ndryshueshme · Personale (Personi 2)</v>
      </c>
      <c r="B68" s="3" t="str">
        <v>Alkool, duhan dhe të ngjashme</v>
      </c>
      <c r="C68" s="26"/>
      <c r="D68" s="27" t="str">
        <v>Muaj</v>
      </c>
      <c r="E68" s="16" t="str">
        <f>IF(C68="","",ROUND(ROUND(C68*100,0)/IF(D68="Muaj",1,IF(D68="Tremujor",3,IF(D68="Vit",12,NA()))),0)/100)</f>
      </c>
      <c r="F68" s="10"/>
    </row>
    <row r="69" ht="42" customHeight="1">
      <c r="A69" s="3" t="str">
        <v>Shpenzime të ndryshueshme · Personale (Personi 2)</v>
      </c>
      <c r="B69" s="3" t="str">
        <v>Ushqimi jashtë në punë</v>
      </c>
      <c r="C69" s="26"/>
      <c r="D69" s="27" t="str">
        <v>Muaj</v>
      </c>
      <c r="E69" s="16" t="str">
        <f>IF(C69="","",ROUND(ROUND(C69*100,0)/IF(D69="Muaj",1,IF(D69="Tremujor",3,IF(D69="Vit",12,NA()))),0)/100)</f>
      </c>
      <c r="F69" s="10"/>
    </row>
    <row r="70" ht="42" customHeight="1">
      <c r="A70" s="19" t="str">
        <v>Shpenzime të ndryshueshme · Fëmijët</v>
      </c>
      <c r="B70" s="19" t="str">
        <v>Rroba dhe këpucë</v>
      </c>
      <c r="C70" s="28"/>
      <c r="D70" s="29" t="str">
        <v>Muaj</v>
      </c>
      <c r="E70" s="20" t="str">
        <f>IF(C70="","",ROUND(ROUND(C70*100,0)/IF(D70="Muaj",1,IF(D70="Tremujor",3,IF(D70="Vit",12,NA()))),0)/100)</f>
      </c>
      <c r="F70" s="30"/>
    </row>
    <row r="71" ht="42" customHeight="1">
      <c r="A71" s="3" t="str">
        <v>Shpenzime të ndryshueshme · Fëmijët</v>
      </c>
      <c r="B71" s="3" t="str">
        <v>Para xhepi</v>
      </c>
      <c r="C71" s="26"/>
      <c r="D71" s="27" t="str">
        <v>Muaj</v>
      </c>
      <c r="E71" s="16" t="str">
        <f>IF(C71="","",ROUND(ROUND(C71*100,0)/IF(D71="Muaj",1,IF(D71="Tremujor",3,IF(D71="Vit",12,NA()))),0)/100)</f>
      </c>
      <c r="F71" s="10"/>
    </row>
    <row r="72" ht="42" customHeight="1">
      <c r="A72" s="19" t="str">
        <v>Rezerva</v>
      </c>
      <c r="B72" s="19" t="str">
        <v>Elektronikë dhe zëvendësim pajisjesh</v>
      </c>
      <c r="C72" s="28"/>
      <c r="D72" s="29" t="str">
        <v>Muaj</v>
      </c>
      <c r="E72" s="20" t="str">
        <f>IF(C72="","",ROUND(ROUND(C72*100,0)/IF(D72="Muaj",1,IF(D72="Tremujor",3,IF(D72="Vit",12,NA()))),0)/100)</f>
      </c>
      <c r="F72" s="30"/>
    </row>
    <row r="73" ht="42" customHeight="1">
      <c r="A73" s="3" t="str">
        <v>Rezerva</v>
      </c>
      <c r="B73" s="3" t="str">
        <v>Franshiza dhe bashkëpagesa – ekonomi familjare</v>
      </c>
      <c r="C73" s="26"/>
      <c r="D73" s="27" t="str">
        <v>Muaj</v>
      </c>
      <c r="E73" s="16" t="str">
        <f>IF(C73="","",ROUND(ROUND(C73*100,0)/IF(D73="Muaj",1,IF(D73="Tremujor",3,IF(D73="Vit",12,NA()))),0)/100)</f>
      </c>
      <c r="F73" s="10"/>
    </row>
    <row r="74" ht="42" customHeight="1">
      <c r="A74" s="3" t="str">
        <v>Rezerva</v>
      </c>
      <c r="B74" s="3" t="str">
        <v>Dentisti, syzet dhe lentet e kontaktit</v>
      </c>
      <c r="C74" s="26"/>
      <c r="D74" s="27" t="str">
        <v>Muaj</v>
      </c>
      <c r="E74" s="16" t="str">
        <f>IF(C74="","",ROUND(ROUND(C74*100,0)/IF(D74="Muaj",1,IF(D74="Tremujor",3,IF(D74="Vit",12,NA()))),0)/100)</f>
      </c>
      <c r="F74" s="10"/>
    </row>
    <row r="75" ht="42" customHeight="1">
      <c r="A75" s="3" t="str">
        <v>Rezerva</v>
      </c>
      <c r="B75" s="3" t="str">
        <v>Kosto terapie të pambuluara</v>
      </c>
      <c r="C75" s="26"/>
      <c r="D75" s="27" t="str">
        <v>Muaj</v>
      </c>
      <c r="E75" s="16" t="str">
        <f>IF(C75="","",ROUND(ROUND(C75*100,0)/IF(D75="Muaj",1,IF(D75="Tremujor",3,IF(D75="Vit",12,NA()))),0)/100)</f>
      </c>
      <c r="F75" s="10"/>
    </row>
    <row r="76" ht="42" customHeight="1">
      <c r="A76" s="3" t="str">
        <v>Rezerva</v>
      </c>
      <c r="B76" s="3" t="str">
        <v>Veterineri dhe kostot mjekësore për kafshët</v>
      </c>
      <c r="C76" s="26"/>
      <c r="D76" s="27" t="str">
        <v>Muaj</v>
      </c>
      <c r="E76" s="16" t="str">
        <f>IF(C76="","",ROUND(ROUND(C76*100,0)/IF(D76="Muaj",1,IF(D76="Tremujor",3,IF(D76="Vit",12,NA()))),0)/100)</f>
      </c>
      <c r="F76" s="10"/>
    </row>
    <row r="77" ht="42" customHeight="1">
      <c r="A77" s="3" t="str">
        <v>Rezerva</v>
      </c>
      <c r="B77" s="3" t="str">
        <v>Dhurata dhe donacione</v>
      </c>
      <c r="C77" s="26"/>
      <c r="D77" s="27" t="str">
        <v>Muaj</v>
      </c>
      <c r="E77" s="16" t="str">
        <f>IF(C77="","",ROUND(ROUND(C77*100,0)/IF(D77="Muaj",1,IF(D77="Tremujor",3,IF(D77="Vit",12,NA()))),0)/100)</f>
      </c>
      <c r="F77" s="10"/>
    </row>
    <row r="78" ht="42" customHeight="1">
      <c r="A78" s="3" t="str">
        <v>Rezerva</v>
      </c>
      <c r="B78" s="3" t="str">
        <v>Ekskursione të përbashkëta dhe kohë të lirë</v>
      </c>
      <c r="C78" s="26"/>
      <c r="D78" s="27" t="str">
        <v>Muaj</v>
      </c>
      <c r="E78" s="16" t="str">
        <f>IF(C78="","",ROUND(ROUND(C78*100,0)/IF(D78="Muaj",1,IF(D78="Tremujor",3,IF(D78="Vit",12,NA()))),0)/100)</f>
      </c>
      <c r="F78" s="10"/>
    </row>
    <row r="79" ht="42" customHeight="1">
      <c r="A79" s="3" t="str">
        <v>Rezerva</v>
      </c>
      <c r="B79" s="3" t="str">
        <v>Shkolla, kampe dhe udhëtime</v>
      </c>
      <c r="C79" s="26"/>
      <c r="D79" s="27" t="str">
        <v>Muaj</v>
      </c>
      <c r="E79" s="16" t="str">
        <f>IF(C79="","",ROUND(ROUND(C79*100,0)/IF(D79="Muaj",1,IF(D79="Tremujor",3,IF(D79="Vit",12,NA()))),0)/100)</f>
      </c>
      <c r="F79" s="10"/>
    </row>
    <row r="80" ht="42" customHeight="1">
      <c r="A80" s="3" t="str">
        <v>Rezerva</v>
      </c>
      <c r="B80" s="3" t="str">
        <v>Fondi i urgjencës</v>
      </c>
      <c r="C80" s="26"/>
      <c r="D80" s="27" t="str">
        <v>Muaj</v>
      </c>
      <c r="E80" s="16" t="str">
        <f>IF(C80="","",ROUND(ROUND(C80*100,0)/IF(D80="Muaj",1,IF(D80="Tremujor",3,IF(D80="Vit",12,NA()))),0)/100)</f>
      </c>
      <c r="F80" s="10"/>
    </row>
    <row r="81" ht="42" customHeight="1">
      <c r="A81" s="3" t="str">
        <v>Rezerva</v>
      </c>
      <c r="B81" s="3" t="str">
        <v>Pushime</v>
      </c>
      <c r="C81" s="26"/>
      <c r="D81" s="27" t="str">
        <v>Muaj</v>
      </c>
      <c r="E81" s="16" t="str">
        <f>IF(C81="","",ROUND(ROUND(C81*100,0)/IF(D81="Muaj",1,IF(D81="Tremujor",3,IF(D81="Vit",12,NA()))),0)/100)</f>
      </c>
      <c r="F81" s="10"/>
    </row>
    <row r="82" ht="42" customHeight="1">
      <c r="A82" s="3" t="str">
        <v>Rezerva</v>
      </c>
      <c r="B82" s="3" t="str">
        <v>Pagesa në shtyllën 3a dhe 3b – Ekonomi familjare</v>
      </c>
      <c r="C82" s="26"/>
      <c r="D82" s="27" t="str">
        <v>Muaj</v>
      </c>
      <c r="E82" s="16" t="str">
        <f>IF(C82="","",ROUND(ROUND(C82*100,0)/IF(D82="Muaj",1,IF(D82="Tremujor",3,IF(D82="Vit",12,NA()))),0)/100)</f>
      </c>
      <c r="F82" s="10"/>
    </row>
    <row r="83" ht="42" customHeight="1">
      <c r="A83" s="3" t="str">
        <v>Rezerva</v>
      </c>
      <c r="B83" s="3" t="str">
        <v>Mirëmbajtja e pronës së banimit</v>
      </c>
      <c r="C83" s="26"/>
      <c r="D83" s="27" t="str">
        <v>Muaj</v>
      </c>
      <c r="E83" s="16" t="str">
        <f>IF(C83="","",ROUND(ROUND(C83*100,0)/IF(D83="Muaj",1,IF(D83="Tremujor",3,IF(D83="Vit",12,NA()))),0)/100)</f>
      </c>
      <c r="F83" s="10"/>
    </row>
    <row r="84" ht="42" customHeight="1">
      <c r="A84" s="3" t="str">
        <v>Rezerva</v>
      </c>
      <c r="B84" s="3" t="str">
        <v>Mirëmbajtja e automjetit</v>
      </c>
      <c r="C84" s="26"/>
      <c r="D84" s="27" t="str">
        <v>Muaj</v>
      </c>
      <c r="E84" s="16" t="str">
        <f>IF(C84="","",ROUND(ROUND(C84*100,0)/IF(D84="Muaj",1,IF(D84="Tremujor",3,IF(D84="Vit",12,NA()))),0)/100)</f>
      </c>
      <c r="F84" s="10"/>
    </row>
    <row r="85" ht="42" customHeight="1">
      <c r="A85" s="3" t="str">
        <v>Rezerva</v>
      </c>
      <c r="B85" s="3" t="str">
        <v>Ndërrimi i automjetit</v>
      </c>
      <c r="C85" s="26"/>
      <c r="D85" s="27" t="str">
        <v>Muaj</v>
      </c>
      <c r="E85" s="16" t="str">
        <f>IF(C85="","",ROUND(ROUND(C85*100,0)/IF(D85="Muaj",1,IF(D85="Tremujor",3,IF(D85="Vit",12,NA()))),0)/100)</f>
      </c>
      <c r="F85" s="10"/>
    </row>
    <row r="86" ht="42" customHeight="1">
      <c r="A86" s="3" t="str">
        <v>Rezerva</v>
      </c>
      <c r="B86" s="3" t="str">
        <v>Amortizimi i hipotekës</v>
      </c>
      <c r="C86" s="26"/>
      <c r="D86" s="27" t="str">
        <v>Muaj</v>
      </c>
      <c r="E86" s="16" t="str">
        <f>IF(C86="","",ROUND(ROUND(C86*100,0)/IF(D86="Muaj",1,IF(D86="Tremujor",3,IF(D86="Vit",12,NA()))),0)/100)</f>
      </c>
      <c r="F86" s="10"/>
    </row>
    <row r="87" ht="42" customHeight="1">
      <c r="A87" s="3" t="str">
        <v>Rezerva</v>
      </c>
      <c r="B87" s="3" t="str">
        <v>Qëllimet e mëtejshme të kursimeve dhe krijimi i pasurisë</v>
      </c>
      <c r="C87" s="26"/>
      <c r="D87" s="27" t="str">
        <v>Muaj</v>
      </c>
      <c r="E87" s="16" t="str">
        <f>IF(C87="","",ROUND(ROUND(C87*100,0)/IF(D87="Muaj",1,IF(D87="Tremujor",3,IF(D87="Vit",12,NA()))),0)/100)</f>
      </c>
      <c r="F87" s="10"/>
    </row>
  </sheetData>
  <mergeCells>
    <mergeCell ref="A1:F1"/>
    <mergeCell ref="A2:F2"/>
    <mergeCell ref="A4:F4"/>
  </mergeCells>
  <dataValidations count="2">
    <dataValidation type="list" errorStyle="stop" showErrorMessage="1" errorTitle="Zgjidhni periudhën" error="Zgjidhni «Muaj», «Tremujor» ose «Vit»." sqref="D7:D87">
      <formula1>"Muaj,Tremujor,Vit"</formula1>
    </dataValidation>
    <dataValidation type="custom" allowBlank="1" showErrorMessage="1" errorStyle="stop" errorTitle="Kontrolloni shumën" error="Shkruani një numër jo më të vogël se zero, me deri në dy shifra dhjetore, ose lëreni fushën bosh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50" customHeight="1">
      <c r="A1" s="35" t="str">
        <v>Si të përdorni modelin</v>
      </c>
      <c r="B1" s="35"/>
    </row>
    <row r="2" ht="38" customHeight="1">
      <c r="A2" s="3" t="str">
        <v>DeinBudget · Zvicër</v>
      </c>
      <c r="B2" s="3"/>
    </row>
    <row r="3" ht="24" customHeight="1">
      <c r="A3" s="3"/>
      <c r="B3" s="3"/>
    </row>
    <row r="4" ht="48" customHeight="1">
      <c r="A4" s="32" t="str">
        <v>1. Përcaktoni për kë vlen buxheti</v>
      </c>
      <c r="B4" s="34" t="str">
        <v>Në fletën «Përmbledhje» shënoni emrin e buxhetit dhe muajin. Në fletën «Buxheti», lini bosh rreshtat për personin 2 dhe fëmijët nëse nuk vlejnë për familjen tuaj.</v>
      </c>
    </row>
    <row r="5" ht="48" customHeight="1">
      <c r="A5" s="32" t="str">
        <v>2. Regjistroni shumat</v>
      </c>
      <c r="B5" s="34" t="str">
        <v>Në fletën «Buxheti» plotësoni vetëm zërat përkatës. Përdorni shuma nga dokumentet tuaja, jo më të vogla se zero dhe me deri në dy shifra dhjetore. Fushat e plotësimit janë blu.</v>
      </c>
    </row>
    <row r="6" ht="48" customHeight="1">
      <c r="A6" s="32" t="str">
        <v>3. Zgjidhni periudhën</v>
      </c>
      <c r="B6" s="34" t="str">
        <v>Periudhat e paracaktuara janë sugjerime. Zgjidhni «Muaj», «Tremujor» ose «Vit» sipas periudhës së faturës.</v>
      </c>
    </row>
    <row r="7" ht="48" customHeight="1">
      <c r="A7" s="32" t="str">
        <v>4. Shikoni përmbledhjen</v>
      </c>
      <c r="B7" s="34" t="str">
        <v>Fleta «Përmbledhje» mbledh shumat mujore të shënuara. Shuma e disponueshme është ajo që mbetet pasi nga të ardhurat zbriten shpenzimet fikse, shpenzimet e ndryshueshme dhe rezervat.</v>
      </c>
    </row>
    <row r="8" ht="48" customHeight="1">
      <c r="A8" s="32" t="str">
        <v>Bosh ose zero</v>
      </c>
      <c r="B8" s="34" t="str">
        <v>Një fushë bosh ende nuk është plotësuar. Nëse vendosni të mos lini para për një zë, shkruani 0. Edhe ky zë përfshihet në numrin e zërave të plotësuar.</v>
      </c>
    </row>
    <row r="9" ht="48" customHeight="1">
      <c r="A9" s="32" t="str">
        <v>Konvertoni në vlera mujore</v>
      </c>
      <c r="B9" s="34" t="str">
        <v>Shumat mujore merren siç janë. Shumat tremujore pjesëtohen me tre, ato vjetore me dymbëdhjetë. Çdo zë rrumbullakoset në 0,01 CHF.</v>
      </c>
    </row>
    <row r="10" ht="48" customHeight="1">
      <c r="A10" s="32" t="str">
        <v>Mos shënoni shuma dy herë</v>
      </c>
      <c r="B10" s="34" t="str">
        <v>Shpenzimet shtesë shënojini vetëm nëse nuk përfshihen në qira. Mos shtoni përsëri shtesat dhe tatimin në burim që janë llogaritur tashmë në pagën neto.</v>
      </c>
    </row>
    <row r="11" ht="48" customHeight="1">
      <c r="A11" s="32" t="str">
        <v>Banimi dhe kursimet për pension</v>
      </c>
      <c r="B11" s="34" t="str">
        <v>Përdorni vetëm zërat e banimit që vlejnë për familjen tuaj. Interesi hipotekar është shpenzim; shlyerja e hipotekës dhe pagesat në shtyllat 3a dhe 3b shënohen te rezervat.</v>
      </c>
    </row>
    <row r="12" ht="48" customHeight="1">
      <c r="A12" s="32" t="str">
        <v>Shëndeti</v>
      </c>
      <c r="B12" s="34" t="str">
        <v>Primet e sigurimit shëndetësor janë shpenzime fikse. Franshizën, bashkëpagesën dhe shpenzimet e tjera shëndetësore që i paguani vetë planifikojini te rezervat përkatëse.</v>
      </c>
    </row>
    <row r="13" ht="48" customHeight="1">
      <c r="A13" s="32" t="str">
        <v>Përcaktoni rezervat</v>
      </c>
      <c r="B13" s="34" t="str">
        <v>Mos shtoni te rezervat një faturë vjetore që e keni llogaritur tashmë si shpenzim mujor. Mos i numëroni të njëjtat kursime te shtylla 3a, shlyerja e hipotekës dhe qëllimet e tjera të kursimit.</v>
      </c>
    </row>
    <row r="14" ht="48" customHeight="1">
      <c r="A14" s="32" t="str">
        <v>Ndryshoni skedarin</v>
      </c>
      <c r="B14" s="34" t="str">
        <v>Ndryshoni shumat, periudhat dhe shënimet. Fushat me formula të shënuara me të zezë llogariten automatikisht. Mbani një kopje rezervë në rast se ndryshoni gabimisht formulat.</v>
      </c>
    </row>
    <row r="15" ht="48" customHeight="1">
      <c r="A15" s="32" t="str">
        <v>Ruani skedarin</v>
      </c>
      <c r="B15" s="34" t="str">
        <v>Ruani kopjen tuaj në një vend të sigurt. Ky skedar nuk sinkronizohet me aplikacionin DeinBudget dhe nuk mund të importohet atje si rezervë.</v>
      </c>
    </row>
    <row r="16" ht="48" customHeight="1">
      <c r="A16" s="32" t="str">
        <v>Vlerësoni rezultatin</v>
      </c>
      <c r="B16" s="34" t="str">
        <v>Modeli tregon një mesatare mujore nga hyrjet tuaja. Ai nuk zëvendëson këshillat personale financiare ose tatimore dhe nuk tregon gjendjet e llogarive.</v>
      </c>
    </row>
    <row r="17" ht="48" customHeight="1">
      <c r="A17" s="32" t="str">
        <v>Burimi dhe statusi</v>
      </c>
      <c r="B17" s="34" t="str">
        <v>Zërat dhe periudhat e sugjeruara bazohen në kategoritë aktuale të DeinBudget. Përditësuar më 5 shtator 2026.</v>
      </c>
    </row>
    <row r="18" ht="26" customHeight="1">
      <c r="A18" s="32" t="str">
        <v>Llogaritësi i buxhetit</v>
      </c>
      <c r="B18" s="34" t="str">
        <v>https://deinbudget.ch/budget/overview?lang=sq</v>
      </c>
    </row>
    <row r="19" ht="26" customHeight="1">
      <c r="A19" s="32" t="str">
        <v>Udhëzimet në ueb</v>
      </c>
      <c r="B19" s="34" t="str">
        <v>https://deinbudget.ch/sq/udhezues/krijo-buxhet/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0"/>
</worksheet>
</file>