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af925065b4971" /></Relationships>
</file>

<file path=xl/workbook.xml><?xml version="1.0" encoding="utf-8"?>
<workbook xmlns="http://schemas.openxmlformats.org/spreadsheetml/2006/main" xmlns:ns1="http://schemas.openxmlformats.org/officeDocument/2006/relationships">
  <sheets>
    <sheet name="Genel Bakış" sheetId="1" ns1:id="Re2758733b7de4a46"/>
    <sheet name="Bütçe" sheetId="2" ns1:id="Rdb1b9db633074a0f"/>
    <sheet name="Talimatlar" sheetId="3" ns1:id="Reb2b1750edf94d08"/>
  </sheets>
  <definedNames>
    <definedName name="_xlnm.Print_Area" localSheetId="0">'Genel Bakış'!$A$1:$B$25</definedName>
    <definedName name="_xlnm.Print_Area" localSheetId="1">'Bütçe'!$A$1:$F$87</definedName>
    <definedName name="_xlnm.Print_Area" localSheetId="2">'Talimatlar'!$A$1:$B$19</definedName>
    <definedName name="_xlnm.Print_Titles" localSheetId="1">'Bütçe'!$1:$6</definedName>
  </definedNames>
  <calcPr calcMode="auto" fullCalcOnLoad="1"/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-#,##0.00;0.00"/>
    <x:numFmt numFmtId="201" formatCode="0"/>
  </x:numFmts>
  <x:fonts count="6">
    <x:font>
      <x:sz val="11"/>
      <x:name val="Carlito"/>
    </x:font>
    <x:font>
      <x:sz val="10"/>
      <x:color rgb="FF202B36"/>
      <x:name val="Arial"/>
    </x:font>
    <x:font>
      <x:b/>
      <x:sz val="18"/>
      <x:color rgb="FF202B36"/>
      <x:name val="Arial"/>
    </x:font>
    <x:font>
      <x:sz val="10"/>
      <x:color rgb="FF56636B"/>
      <x:name val="Arial"/>
    </x:font>
    <x:font>
      <x:sz val="10"/>
      <x:color rgb="FF1758A6"/>
      <x:name val="Arial"/>
    </x:font>
    <x:font>
      <x:b/>
      <x:sz val="10"/>
      <x:color rgb="FF202B36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1F7FE"/>
      </x:patternFill>
    </x:fill>
    <x:fill>
      <x:patternFill patternType="solid">
        <x:fgColor rgb="FFEAF5F5"/>
      </x:patternFill>
    </x:fill>
  </x:fills>
  <x:borders count="3">
    <x:border/>
    <x:border>
      <x:bottom style="thin">
        <x:color rgb="FF087F8C"/>
      </x:bottom>
    </x:border>
    <x:border>
      <x:top style="thin">
        <x:color rgb="FFCDDADD"/>
      </x:top>
    </x:border>
  </x:borders>
  <x:cellStyleXfs count="1">
    <x:xf numFmtId="0" fontId="0" fillId="0" borderId="0"/>
  </x:cellStyleXfs>
  <x:cellXfs count="3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0"/>
    </x:xf>
    <x:xf numFmtId="0" fontId="2" fillId="0" borderId="1" xfId="0" applyNumberFormat="1" applyFont="1" applyFill="1" applyBorder="1" applyAlignment="1">
      <x:alignment vertical="center" wrapText="0"/>
    </x:xf>
    <x:xf numFmtId="0" fontId="1" fillId="0" borderId="0" xfId="0" applyNumberFormat="1" applyFont="1" applyFill="1" applyBorder="1" applyAlignment="1">
      <x:alignment vertical="center" wrapText="0"/>
    </x:xf>
    <x:xf numFmtId="0" fontId="3" fillId="0" borderId="0" xfId="0" applyNumberFormat="1" applyFont="1" applyFill="1" applyBorder="1" applyAlignment="1">
      <x:alignment vertical="center" wrapText="0"/>
    </x:xf>
    <x:xf numFmtId="0" fontId="1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right" vertical="center" wrapText="1"/>
    </x:xf>
    <x:xf numFmtId="200" fontId="1" fillId="0" borderId="0" xfId="0" applyNumberFormat="1" applyFont="1" applyFill="1" applyBorder="1" applyAlignment="1">
      <x:alignment horizontal="right" vertical="center" wrapText="1"/>
    </x:xf>
    <x:xf numFmtId="0" fontId="1" fillId="0" borderId="0" xfId="0" applyNumberFormat="1" applyFont="1" applyFill="1" applyBorder="1" applyAlignment="1">
      <x:alignment horizontal="right" vertical="center" wrapText="1"/>
    </x:xf>
    <x:xf numFmtId="201" fontId="1" fillId="0" borderId="0" xfId="0" applyNumberFormat="1" applyFont="1" applyFill="1" applyBorder="1" applyAlignment="1">
      <x:alignment horizontal="right"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200" fontId="1" fillId="0" borderId="2" xfId="0" applyNumberFormat="1" applyFont="1" applyFill="1" applyBorder="1" applyAlignment="1">
      <x:alignment horizontal="right" vertical="center" wrapText="1"/>
    </x:xf>
    <x:xf numFmtId="200" fontId="1" fillId="3" borderId="0" xfId="0" applyNumberFormat="1" applyFont="1" applyFill="1" applyBorder="1" applyAlignment="1">
      <x:alignment horizontal="right" vertical="center" wrapText="1"/>
    </x:xf>
    <x:xf numFmtId="200" fontId="5" fillId="3" borderId="0" xfId="0" applyNumberFormat="1" applyFont="1" applyFill="1" applyBorder="1" applyAlignment="1">
      <x:alignment horizontal="righ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200" fontId="4" fillId="2" borderId="0" xfId="0" applyNumberFormat="1" applyFont="1" applyFill="1" applyBorder="1" applyAlignment="1">
      <x:alignment vertical="center" wrapText="1"/>
    </x:xf>
    <x:xf numFmtId="200" fontId="4" fillId="2" borderId="0" xfId="0" applyNumberFormat="1" applyFont="1" applyFill="1" applyBorder="1" applyAlignment="1">
      <x:alignment horizontal="right" vertical="center" wrapText="1"/>
    </x:xf>
    <x:xf numFmtId="0" fontId="4" fillId="2" borderId="0" xfId="0" applyNumberFormat="1" applyFont="1" applyFill="1" applyBorder="1" applyAlignment="1">
      <x:alignment horizontal="right" vertical="center" wrapText="1"/>
    </x:xf>
    <x:xf numFmtId="200" fontId="4" fillId="2" borderId="2" xfId="0" applyNumberFormat="1" applyFont="1" applyFill="1" applyBorder="1" applyAlignment="1">
      <x:alignment horizontal="right" vertical="center" wrapText="1"/>
    </x:xf>
    <x:xf numFmtId="0" fontId="4" fillId="2" borderId="2" xfId="0" applyNumberFormat="1" applyFont="1" applyFill="1" applyBorder="1" applyAlignment="1">
      <x:alignment horizontal="right" vertical="center" wrapText="1"/>
    </x:xf>
    <x:xf numFmtId="0" fontId="4" fillId="2" borderId="2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7e7d77543454e" /><Relationship Type="http://schemas.openxmlformats.org/officeDocument/2006/relationships/theme" Target="/xl/theme/theme1.xml" Id="Rd045afb645954bc3" /><Relationship Type="http://schemas.openxmlformats.org/officeDocument/2006/relationships/sharedStrings" Target="/xl/sharedStrings.xml" Id="R7781516353cb45fd" /><Relationship Type="http://schemas.openxmlformats.org/officeDocument/2006/relationships/worksheet" Target="/xl/worksheets/sheet1.xml" Id="Re2758733b7de4a46" /><Relationship Type="http://schemas.openxmlformats.org/officeDocument/2006/relationships/worksheet" Target="/xl/worksheets/sheet2.xml" Id="Rdb1b9db633074a0f" /><Relationship Type="http://schemas.openxmlformats.org/officeDocument/2006/relationships/worksheet" Target="/xl/worksheets/sheet3.xml" Id="Reb2b1750edf94d0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49" hidden="0" customWidth="1"/>
    <col min="2" max="2" width="25" hidden="0" customWidth="1"/>
  </cols>
  <sheetData>
    <row r="1" ht="50" customHeight="1">
      <c r="A1" s="35" t="str">
        <v>DeinBudget ev bütçesi</v>
      </c>
      <c r="B1" s="35"/>
    </row>
    <row r="2" ht="38" customHeight="1">
      <c r="A2" s="23" t="str">
        <v>İsviçre · boş şablon · tüm tutarlar CHF cinsindedir</v>
      </c>
      <c r="B2" s="23"/>
    </row>
    <row r="3" ht="24" customHeight="1">
      <c r="A3" s="3"/>
      <c r="B3" s="3"/>
    </row>
    <row r="4" ht="24" customHeight="1">
      <c r="A4" s="3" t="str">
        <v>Bütçe adı</v>
      </c>
      <c r="B4" s="10"/>
    </row>
    <row r="5" ht="24" customHeight="1">
      <c r="A5" s="3" t="str">
        <v>Bütçe ayı</v>
      </c>
      <c r="B5" s="10"/>
    </row>
    <row r="6" ht="24" customHeight="1">
      <c r="A6" s="3"/>
      <c r="B6" s="3"/>
    </row>
    <row r="7" ht="24" customHeight="1">
      <c r="A7" s="3"/>
      <c r="B7" s="3"/>
    </row>
    <row r="8" ht="24" customHeight="1">
      <c r="A8" s="12" t="str">
        <v>Aylık genel bakış</v>
      </c>
      <c r="B8" s="15" t="str">
        <v>Aylık CHF</v>
      </c>
    </row>
    <row r="9" ht="24" customHeight="1">
      <c r="A9" s="3" t="str">
        <v>Gelirler</v>
      </c>
      <c r="B9" s="16" t="str">
        <f>IF(COUNT('Bütçe'!$C$7:$C$87)=0,"",SUM('Bütçe'!E7,'Bütçe'!E8,'Bütçe'!E9,'Bütçe'!E10,'Bütçe'!E11,'Bütçe'!E12,'Bütçe'!E13))</f>
      </c>
    </row>
    <row r="10" ht="24" customHeight="1">
      <c r="A10" s="3" t="str">
        <v>Sabit giderler</v>
      </c>
      <c r="B10" s="16" t="str">
        <f>IF(COUNT('Bütçe'!$C$7:$C$87)=0,"",SUM('Bütçe'!E14,'Bütçe'!E15,'Bütçe'!E16,'Bütçe'!E17,'Bütçe'!E18,'Bütçe'!E19,'Bütçe'!E20,'Bütçe'!E21,'Bütçe'!E22,'Bütçe'!E23,'Bütçe'!E24,'Bütçe'!E25,'Bütçe'!E26,'Bütçe'!E27,'Bütçe'!E28,'Bütçe'!E29,'Bütçe'!E30,'Bütçe'!E31,'Bütçe'!E32,'Bütçe'!E33,'Bütçe'!E34,'Bütçe'!E35,'Bütçe'!E36,'Bütçe'!E37,'Bütçe'!E38,'Bütçe'!E39,'Bütçe'!E40,'Bütçe'!E41,'Bütçe'!E42,'Bütçe'!E43,'Bütçe'!E44,'Bütçe'!E45,'Bütçe'!E46,'Bütçe'!E47,'Bütçe'!E48,'Bütçe'!E49,'Bütçe'!E50,'Bütçe'!E51))</f>
      </c>
    </row>
    <row r="11" ht="24" customHeight="1">
      <c r="A11" s="3" t="str">
        <v>Değişken giderler</v>
      </c>
      <c r="B11" s="16" t="str">
        <f>IF(COUNT('Bütçe'!$C$7:$C$87)=0,"",SUM('Bütçe'!E52,'Bütçe'!E53,'Bütçe'!E54,'Bütçe'!E55,'Bütçe'!E56,'Bütçe'!E57,'Bütçe'!E58,'Bütçe'!E59,'Bütçe'!E60,'Bütçe'!E61,'Bütçe'!E62,'Bütçe'!E63,'Bütçe'!E64,'Bütçe'!E65,'Bütçe'!E66,'Bütçe'!E67,'Bütçe'!E68,'Bütçe'!E69,'Bütçe'!E70,'Bütçe'!E71))</f>
      </c>
    </row>
    <row r="12" ht="24" customHeight="1">
      <c r="A12" s="3" t="str">
        <v>Birikimler</v>
      </c>
      <c r="B12" s="16" t="str">
        <f>IF(COUNT('Bütçe'!$C$7:$C$87)=0,"",SUM('Bütçe'!E72,'Bütçe'!E73,'Bütçe'!E74,'Bütçe'!E75,'Bütçe'!E76,'Bütçe'!E77,'Bütçe'!E78,'Bütçe'!E79,'Bütçe'!E80,'Bütçe'!E81,'Bütçe'!E82,'Bütçe'!E83,'Bütçe'!E84,'Bütçe'!E85,'Bütçe'!E86,'Bütçe'!E87))</f>
      </c>
    </row>
    <row r="13" ht="24" customHeight="1">
      <c r="A13" s="3"/>
      <c r="B13" s="16"/>
    </row>
    <row r="14" ht="24" customHeight="1">
      <c r="A14" s="19" t="str">
        <v>Giderler ve birikimler</v>
      </c>
      <c r="B14" s="20" t="str">
        <f>IF(COUNT('Bütçe'!$C$7:$C$87)=0,"",SUM(B10:B12))</f>
      </c>
    </row>
    <row r="15" ht="24" customHeight="1">
      <c r="A15" s="3"/>
      <c r="B15" s="16"/>
    </row>
    <row r="16" ht="44" customHeight="1">
      <c r="A16" s="12" t="str">
        <v>Girilen tutarlara göre kalan</v>
      </c>
      <c r="B16" s="22" t="str">
        <f>IF(COUNT('Bütçe'!$C$7:$C$87)=0,"",B9-B14)</f>
      </c>
    </row>
    <row r="17" ht="24" customHeight="1">
      <c r="A17" s="3"/>
      <c r="B17" s="17"/>
    </row>
    <row r="18" ht="24" customHeight="1">
      <c r="A18" s="3" t="str">
        <v>Girilen kalemler</v>
      </c>
      <c r="B18" s="18" t="str">
        <f>IF(COUNT('Bütçe'!$C$7:$C$87)=0,"",COUNT('Bütçe'!$C$7:$C$87))</f>
      </c>
    </row>
    <row r="19" ht="24" customHeight="1">
      <c r="A19" s="3"/>
      <c r="B19" s="3"/>
    </row>
    <row r="20" ht="70" customHeight="1">
      <c r="A20" s="23" t="str">
        <v>Özet yalnızca girilen tutarları içerir. Boş bırakılan kalemler için otomatik olarak sıfır ayrıldığı varsayılmaz.</v>
      </c>
      <c r="B20" s="3"/>
    </row>
    <row r="21" ht="24" customHeight="1">
      <c r="A21" s="23"/>
      <c r="B21" s="3"/>
    </row>
    <row r="22" ht="62" customHeight="1">
      <c r="A22" s="23" t="str">
        <v>«Bütçe» sayfasından başlayın. Tutar, dönem ve kişisel not alanları mavidir.</v>
      </c>
      <c r="B22" s="3"/>
    </row>
    <row r="23" ht="24" customHeight="1">
      <c r="A23" s="23"/>
      <c r="B23" s="3"/>
    </row>
    <row r="24" ht="24" customHeight="1">
      <c r="A24" s="23" t="str">
        <v>Aylık ortalamadır; hesap bakiyesi değildir.</v>
      </c>
      <c r="B24" s="3"/>
    </row>
    <row r="25" ht="24" customHeight="1">
      <c r="A25" s="23" t="str">
        <v>deinbudget.ch</v>
      </c>
      <c r="B25" s="3"/>
    </row>
  </sheetData>
  <mergeCells>
    <mergeCell ref="A1:B1"/>
    <mergeCell ref="A2:B2"/>
  </mergeCells>
  <pageMargins left="0.3" right="0.3" top="0.35" bottom="0.35" header="0.15" footer="0.15"/>
  <pageSetup paperSize="9" orientation="portrait" fitToWidth="1" fitToHeight="1"/>
</worksheet>
</file>

<file path=xl/worksheets/sheet2.xml><?xml version="1.0" encoding="utf-8"?>
<worksheet xmlns="http://schemas.openxmlformats.org/spreadsheetml/2006/main">
  <sheetPr>
    <pageSetUpPr fitToPage="1"/>
  </sheetPr>
  <sheetViews>
    <sheetView showGridLines="0" workbookViewId="0">
      <pane ySplit="6" topLeftCell="A7" activePane="bottomLeft" state="frozen"/>
    </sheetView>
  </sheetViews>
  <sheetFormatPr defaultRowHeight="15"/>
  <cols>
    <col min="1" max="1" width="29" hidden="0" customWidth="1"/>
    <col min="2" max="2" width="40" hidden="0" customWidth="1"/>
    <col min="3" max="3" width="16" hidden="0" customWidth="1"/>
    <col min="4" max="4" width="12" hidden="0" customWidth="1"/>
    <col min="5" max="5" width="17" hidden="0" customWidth="1"/>
    <col min="6" max="6" width="24" hidden="0" customWidth="1"/>
  </cols>
  <sheetData>
    <row r="1" ht="50" customHeight="1">
      <c r="A1" s="35" t="str">
        <v>Bütçe kalemleri</v>
      </c>
      <c r="B1" s="35"/>
      <c r="C1" s="35"/>
      <c r="D1" s="35"/>
      <c r="E1" s="35"/>
      <c r="F1" s="35"/>
    </row>
    <row r="2" ht="38" customHeight="1">
      <c r="A2" s="3" t="str">
        <v>Yalnızca uygun kalemleri doldurun. Tutarları CHF cinsinden, en fazla iki ondalık basamakla girin.</v>
      </c>
      <c r="B2" s="3"/>
      <c r="C2" s="3"/>
      <c r="D2" s="3"/>
      <c r="E2" s="3"/>
      <c r="F2" s="3"/>
    </row>
    <row r="3" ht="6" customHeight="1">
      <c r="A3" s="3"/>
      <c r="B3" s="3"/>
      <c r="C3" s="3"/>
      <c r="D3" s="3"/>
      <c r="E3" s="3"/>
      <c r="F3" s="3"/>
    </row>
    <row r="4" ht="42" customHeight="1">
      <c r="A4" s="3" t="str">
        <v>Mavi: giriş. Siyah: aylık hesap. Boş: girilmedi; 0: para ayrılmadı.</v>
      </c>
      <c r="B4" s="3"/>
      <c r="C4" s="3"/>
      <c r="D4" s="3"/>
      <c r="E4" s="3"/>
      <c r="F4" s="3"/>
    </row>
    <row r="5" ht="6" customHeight="1">
      <c r="A5" s="3"/>
      <c r="B5" s="3"/>
      <c r="C5" s="3"/>
      <c r="D5" s="3"/>
      <c r="E5" s="3"/>
      <c r="F5" s="3"/>
    </row>
    <row r="6" ht="44" customHeight="1">
      <c r="A6" s="24" t="str">
        <v>Alan</v>
      </c>
      <c r="B6" s="24" t="str">
        <v>Kalem</v>
      </c>
      <c r="C6" s="24" t="str">
        <v>Tutar (CHF)</v>
      </c>
      <c r="D6" s="24" t="str">
        <v>Dönem</v>
      </c>
      <c r="E6" s="24" t="str">
        <v>Ay (CHF)</v>
      </c>
      <c r="F6" s="24" t="str">
        <v>Kişisel not</v>
      </c>
    </row>
    <row r="7" ht="42" customHeight="1">
      <c r="A7" s="19" t="str">
        <v>Gelirler</v>
      </c>
      <c r="B7" s="19" t="str">
        <v>Net gelir – Kişi 1</v>
      </c>
      <c r="C7" s="28"/>
      <c r="D7" s="29" t="str">
        <v>Ay</v>
      </c>
      <c r="E7" s="20" t="str">
        <f>IF(C7="","",ROUND(ROUND(C7*100,0)/IF(D7="Ay",1,IF(D7="Üç ay",3,IF(D7="Yıl",12,NA()))),0)/100)</f>
      </c>
      <c r="F7" s="30"/>
    </row>
    <row r="8" ht="42" customHeight="1">
      <c r="A8" s="3" t="str">
        <v>Gelirler</v>
      </c>
      <c r="B8" s="3" t="str">
        <v>Net gelir – Kişi 2</v>
      </c>
      <c r="C8" s="26"/>
      <c r="D8" s="27" t="str">
        <v>Ay</v>
      </c>
      <c r="E8" s="16" t="str">
        <f>IF(C8="","",ROUND(ROUND(C8*100,0)/IF(D8="Ay",1,IF(D8="Üç ay",3,IF(D8="Yıl",12,NA()))),0)/100)</f>
      </c>
      <c r="F8" s="10"/>
    </row>
    <row r="9" ht="42" customHeight="1">
      <c r="A9" s="3" t="str">
        <v>Gelirler</v>
      </c>
      <c r="B9" s="3" t="str">
        <v>Aile ödenekleri</v>
      </c>
      <c r="C9" s="26"/>
      <c r="D9" s="27" t="str">
        <v>Ay</v>
      </c>
      <c r="E9" s="16" t="str">
        <f>IF(C9="","",ROUND(ROUND(C9*100,0)/IF(D9="Ay",1,IF(D9="Üç ay",3,IF(D9="Yıl",12,NA()))),0)/100)</f>
      </c>
      <c r="F9" s="10"/>
    </row>
    <row r="10" ht="42" customHeight="1">
      <c r="A10" s="3" t="str">
        <v>Gelirler</v>
      </c>
      <c r="B10" s="3" t="str">
        <v>13. maaş – Kişi 1</v>
      </c>
      <c r="C10" s="26"/>
      <c r="D10" s="27" t="str">
        <v>Yıl</v>
      </c>
      <c r="E10" s="16" t="str">
        <f>IF(C10="","",ROUND(ROUND(C10*100,0)/IF(D10="Ay",1,IF(D10="Üç ay",3,IF(D10="Yıl",12,NA()))),0)/100)</f>
      </c>
      <c r="F10" s="10"/>
    </row>
    <row r="11" ht="42" customHeight="1">
      <c r="A11" s="3" t="str">
        <v>Gelirler</v>
      </c>
      <c r="B11" s="3" t="str">
        <v>13. maaş – Kişi 2</v>
      </c>
      <c r="C11" s="26"/>
      <c r="D11" s="27" t="str">
        <v>Yıl</v>
      </c>
      <c r="E11" s="16" t="str">
        <f>IF(C11="","",ROUND(ROUND(C11*100,0)/IF(D11="Ay",1,IF(D11="Üç ay",3,IF(D11="Yıl",12,NA()))),0)/100)</f>
      </c>
      <c r="F11" s="10"/>
    </row>
    <row r="12" ht="42" customHeight="1">
      <c r="A12" s="3" t="str">
        <v>Gelirler</v>
      </c>
      <c r="B12" s="3" t="str">
        <v>Alınan nafaka ödemeleri</v>
      </c>
      <c r="C12" s="26"/>
      <c r="D12" s="27" t="str">
        <v>Ay</v>
      </c>
      <c r="E12" s="16" t="str">
        <f>IF(C12="","",ROUND(ROUND(C12*100,0)/IF(D12="Ay",1,IF(D12="Üç ay",3,IF(D12="Yıl",12,NA()))),0)/100)</f>
      </c>
      <c r="F12" s="10"/>
    </row>
    <row r="13" ht="42" customHeight="1">
      <c r="A13" s="3" t="str">
        <v>Gelirler</v>
      </c>
      <c r="B13" s="3" t="str">
        <v>Diğer gelirler</v>
      </c>
      <c r="C13" s="26"/>
      <c r="D13" s="27" t="str">
        <v>Ay</v>
      </c>
      <c r="E13" s="16" t="str">
        <f>IF(C13="","",ROUND(ROUND(C13*100,0)/IF(D13="Ay",1,IF(D13="Üç ay",3,IF(D13="Yıl",12,NA()))),0)/100)</f>
      </c>
      <c r="F13" s="10"/>
    </row>
    <row r="14" ht="42" customHeight="1">
      <c r="A14" s="19" t="str">
        <v>Sabit giderler · Konut giderleri</v>
      </c>
      <c r="B14" s="19" t="str">
        <v>Yan giderler dahil kira</v>
      </c>
      <c r="C14" s="28"/>
      <c r="D14" s="29" t="str">
        <v>Ay</v>
      </c>
      <c r="E14" s="20" t="str">
        <f>IF(C14="","",ROUND(ROUND(C14*100,0)/IF(D14="Ay",1,IF(D14="Üç ay",3,IF(D14="Yıl",12,NA()))),0)/100)</f>
      </c>
      <c r="F14" s="30"/>
    </row>
    <row r="15" ht="42" customHeight="1">
      <c r="A15" s="3" t="str">
        <v>Sabit giderler · Konut giderleri</v>
      </c>
      <c r="B15" s="3" t="str">
        <v>İpotek faizi</v>
      </c>
      <c r="C15" s="26"/>
      <c r="D15" s="27" t="str">
        <v>Ay</v>
      </c>
      <c r="E15" s="16" t="str">
        <f>IF(C15="","",ROUND(ROUND(C15*100,0)/IF(D15="Ay",1,IF(D15="Üç ay",3,IF(D15="Yıl",12,NA()))),0)/100)</f>
      </c>
      <c r="F15" s="10"/>
    </row>
    <row r="16" ht="42" customHeight="1">
      <c r="A16" s="3" t="str">
        <v>Sabit giderler · Konut giderleri</v>
      </c>
      <c r="B16" s="3" t="str">
        <v>Konut katkısı veya diğer konut masrafları</v>
      </c>
      <c r="C16" s="26"/>
      <c r="D16" s="27" t="str">
        <v>Ay</v>
      </c>
      <c r="E16" s="16" t="str">
        <f>IF(C16="","",ROUND(ROUND(C16*100,0)/IF(D16="Ay",1,IF(D16="Üç ay",3,IF(D16="Yıl",12,NA()))),0)/100)</f>
      </c>
      <c r="F16" s="10"/>
    </row>
    <row r="17" ht="42" customHeight="1">
      <c r="A17" s="3" t="str">
        <v>Sabit giderler · Konut giderleri</v>
      </c>
      <c r="B17" s="3" t="str">
        <v>Ayrı ısıtma ve yan giderler</v>
      </c>
      <c r="C17" s="26"/>
      <c r="D17" s="27" t="str">
        <v>Ay</v>
      </c>
      <c r="E17" s="16" t="str">
        <f>IF(C17="","",ROUND(ROUND(C17*100,0)/IF(D17="Ay",1,IF(D17="Üç ay",3,IF(D17="Yıl",12,NA()))),0)/100)</f>
      </c>
      <c r="F17" s="10"/>
    </row>
    <row r="18" ht="42" customHeight="1">
      <c r="A18" s="3" t="str">
        <v>Sabit giderler · Konut giderleri</v>
      </c>
      <c r="B18" s="3" t="str">
        <v>Isıtma maliyetleri</v>
      </c>
      <c r="C18" s="26"/>
      <c r="D18" s="27" t="str">
        <v>Ay</v>
      </c>
      <c r="E18" s="16" t="str">
        <f>IF(C18="","",ROUND(ROUND(C18*100,0)/IF(D18="Ay",1,IF(D18="Üç ay",3,IF(D18="Yıl",12,NA()))),0)/100)</f>
      </c>
      <c r="F18" s="10"/>
    </row>
    <row r="19" ht="42" customHeight="1">
      <c r="A19" s="3" t="str">
        <v>Sabit giderler · Konut giderleri</v>
      </c>
      <c r="B19" s="3" t="str">
        <v>Baca ve ısıtma sistemi bakımı</v>
      </c>
      <c r="C19" s="26"/>
      <c r="D19" s="27" t="str">
        <v>Yıl</v>
      </c>
      <c r="E19" s="16" t="str">
        <f>IF(C19="","",ROUND(ROUND(C19*100,0)/IF(D19="Ay",1,IF(D19="Üç ay",3,IF(D19="Yıl",12,NA()))),0)/100)</f>
      </c>
      <c r="F19" s="10"/>
    </row>
    <row r="20" ht="42" customHeight="1">
      <c r="A20" s="3" t="str">
        <v>Sabit giderler · Konut giderleri</v>
      </c>
      <c r="B20" s="3" t="str">
        <v>Su, atık su ve çöp</v>
      </c>
      <c r="C20" s="26"/>
      <c r="D20" s="27" t="str">
        <v>Ay</v>
      </c>
      <c r="E20" s="16" t="str">
        <f>IF(C20="","",ROUND(ROUND(C20*100,0)/IF(D20="Ay",1,IF(D20="Üç ay",3,IF(D20="Yıl",12,NA()))),0)/100)</f>
      </c>
      <c r="F20" s="10"/>
    </row>
    <row r="21" ht="42" customHeight="1">
      <c r="A21" s="3" t="str">
        <v>Sabit giderler · Konut giderleri</v>
      </c>
      <c r="B21" s="3" t="str">
        <v>Bina sigortası</v>
      </c>
      <c r="C21" s="26"/>
      <c r="D21" s="27" t="str">
        <v>Yıl</v>
      </c>
      <c r="E21" s="16" t="str">
        <f>IF(C21="","",ROUND(ROUND(C21*100,0)/IF(D21="Ay",1,IF(D21="Üç ay",3,IF(D21="Yıl",12,NA()))),0)/100)</f>
      </c>
      <c r="F21" s="10"/>
    </row>
    <row r="22" ht="42" customHeight="1">
      <c r="A22" s="3" t="str">
        <v>Sabit giderler · Konut giderleri</v>
      </c>
      <c r="B22" s="3" t="str">
        <v>Yenileme fonuna katkılar</v>
      </c>
      <c r="C22" s="26"/>
      <c r="D22" s="27" t="str">
        <v>Yıl</v>
      </c>
      <c r="E22" s="16" t="str">
        <f>IF(C22="","",ROUND(ROUND(C22*100,0)/IF(D22="Ay",1,IF(D22="Üç ay",3,IF(D22="Yıl",12,NA()))),0)/100)</f>
      </c>
      <c r="F22" s="10"/>
    </row>
    <row r="23" ht="42" customHeight="1">
      <c r="A23" s="3" t="str">
        <v>Sabit giderler · Konut giderleri</v>
      </c>
      <c r="B23" s="3" t="str">
        <v>Elektrik</v>
      </c>
      <c r="C23" s="26"/>
      <c r="D23" s="27" t="str">
        <v>Ay</v>
      </c>
      <c r="E23" s="16" t="str">
        <f>IF(C23="","",ROUND(ROUND(C23*100,0)/IF(D23="Ay",1,IF(D23="Üç ay",3,IF(D23="Yıl",12,NA()))),0)/100)</f>
      </c>
      <c r="F23" s="10"/>
    </row>
    <row r="24" ht="42" customHeight="1">
      <c r="A24" s="19" t="str">
        <v>Sabit giderler · Enerji ve iletişim</v>
      </c>
      <c r="B24" s="19" t="str">
        <v>İnternet ve TV aboneliği</v>
      </c>
      <c r="C24" s="28"/>
      <c r="D24" s="29" t="str">
        <v>Ay</v>
      </c>
      <c r="E24" s="20" t="str">
        <f>IF(C24="","",ROUND(ROUND(C24*100,0)/IF(D24="Ay",1,IF(D24="Üç ay",3,IF(D24="Yıl",12,NA()))),0)/100)</f>
      </c>
      <c r="F24" s="30"/>
    </row>
    <row r="25" ht="42" customHeight="1">
      <c r="A25" s="3" t="str">
        <v>Sabit giderler · Enerji ve iletişim</v>
      </c>
      <c r="B25" s="3" t="str">
        <v>Cep telefonu abonelikleri – hane</v>
      </c>
      <c r="C25" s="26"/>
      <c r="D25" s="27" t="str">
        <v>Ay</v>
      </c>
      <c r="E25" s="16" t="str">
        <f>IF(C25="","",ROUND(ROUND(C25*100,0)/IF(D25="Ay",1,IF(D25="Üç ay",3,IF(D25="Yıl",12,NA()))),0)/100)</f>
      </c>
      <c r="F25" s="10"/>
    </row>
    <row r="26" ht="42" customHeight="1">
      <c r="A26" s="3" t="str">
        <v>Sabit giderler · Enerji ve iletişim</v>
      </c>
      <c r="B26" s="3" t="str">
        <v>Akış ve dijital abonelikler</v>
      </c>
      <c r="C26" s="26"/>
      <c r="D26" s="27" t="str">
        <v>Ay</v>
      </c>
      <c r="E26" s="16" t="str">
        <f>IF(C26="","",ROUND(ROUND(C26*100,0)/IF(D26="Ay",1,IF(D26="Üç ay",3,IF(D26="Yıl",12,NA()))),0)/100)</f>
      </c>
      <c r="F26" s="10"/>
    </row>
    <row r="27" ht="42" customHeight="1">
      <c r="A27" s="3" t="str">
        <v>Sabit giderler · Enerji ve iletişim</v>
      </c>
      <c r="B27" s="3" t="str">
        <v>Serafe</v>
      </c>
      <c r="C27" s="26"/>
      <c r="D27" s="27" t="str">
        <v>Yıl</v>
      </c>
      <c r="E27" s="16" t="str">
        <f>IF(C27="","",ROUND(ROUND(C27*100,0)/IF(D27="Ay",1,IF(D27="Üç ay",3,IF(D27="Yıl",12,NA()))),0)/100)</f>
      </c>
      <c r="F27" s="10"/>
    </row>
    <row r="28" ht="42" customHeight="1">
      <c r="A28" s="3" t="str">
        <v>Sabit giderler · Enerji ve iletişim</v>
      </c>
      <c r="B28" s="3" t="str">
        <v>Ayrı kablo bağlantısı</v>
      </c>
      <c r="C28" s="26"/>
      <c r="D28" s="27" t="str">
        <v>Ay</v>
      </c>
      <c r="E28" s="16" t="str">
        <f>IF(C28="","",ROUND(ROUND(C28*100,0)/IF(D28="Ay",1,IF(D28="Üç ay",3,IF(D28="Yıl",12,NA()))),0)/100)</f>
      </c>
      <c r="F28" s="10"/>
    </row>
    <row r="29" ht="42" customHeight="1">
      <c r="A29" s="19" t="str">
        <v>Sabit giderler · Vergiler</v>
      </c>
      <c r="B29" s="19" t="str">
        <v>Kanton, belediye ve kilise vergileri</v>
      </c>
      <c r="C29" s="28"/>
      <c r="D29" s="29" t="str">
        <v>Yıl</v>
      </c>
      <c r="E29" s="20" t="str">
        <f>IF(C29="","",ROUND(ROUND(C29*100,0)/IF(D29="Ay",1,IF(D29="Üç ay",3,IF(D29="Yıl",12,NA()))),0)/100)</f>
      </c>
      <c r="F29" s="30"/>
    </row>
    <row r="30" ht="42" customHeight="1">
      <c r="A30" s="3" t="str">
        <v>Sabit giderler · Vergiler</v>
      </c>
      <c r="B30" s="3" t="str">
        <v>Doğrudan federal vergi</v>
      </c>
      <c r="C30" s="26"/>
      <c r="D30" s="27" t="str">
        <v>Yıl</v>
      </c>
      <c r="E30" s="16" t="str">
        <f>IF(C30="","",ROUND(ROUND(C30*100,0)/IF(D30="Ay",1,IF(D30="Üç ay",3,IF(D30="Yıl",12,NA()))),0)/100)</f>
      </c>
      <c r="F30" s="10"/>
    </row>
    <row r="31" ht="42" customHeight="1">
      <c r="A31" s="3" t="str">
        <v>Sabit giderler · Vergiler</v>
      </c>
      <c r="B31" s="3" t="str">
        <v>İtfaiye hizmeti yerine alınan bedel (Feuerwehrersatzabgabe)</v>
      </c>
      <c r="C31" s="26"/>
      <c r="D31" s="27" t="str">
        <v>Yıl</v>
      </c>
      <c r="E31" s="16" t="str">
        <f>IF(C31="","",ROUND(ROUND(C31*100,0)/IF(D31="Ay",1,IF(D31="Üç ay",3,IF(D31="Yıl",12,NA()))),0)/100)</f>
      </c>
      <c r="F31" s="10"/>
    </row>
    <row r="32" ht="42" customHeight="1">
      <c r="A32" s="3" t="str">
        <v>Sabit giderler · Vergiler</v>
      </c>
      <c r="B32" s="3" t="str">
        <v>Askerlik veya sivil hizmet yükümlülüğü yerine alınan vergi (Wehrpflichtersatzabgabe)</v>
      </c>
      <c r="C32" s="26"/>
      <c r="D32" s="27" t="str">
        <v>Yıl</v>
      </c>
      <c r="E32" s="16" t="str">
        <f>IF(C32="","",ROUND(ROUND(C32*100,0)/IF(D32="Ay",1,IF(D32="Üç ay",3,IF(D32="Yıl",12,NA()))),0)/100)</f>
      </c>
      <c r="F32" s="10"/>
    </row>
    <row r="33" ht="42" customHeight="1">
      <c r="A33" s="19" t="str">
        <v>Sabit giderler · Toplu taşıma</v>
      </c>
      <c r="B33" s="19" t="str">
        <v>Toplu taşıma abonelikleri – hane halkı</v>
      </c>
      <c r="C33" s="28"/>
      <c r="D33" s="29" t="str">
        <v>Ay</v>
      </c>
      <c r="E33" s="20" t="str">
        <f>IF(C33="","",ROUND(ROUND(C33*100,0)/IF(D33="Ay",1,IF(D33="Üç ay",3,IF(D33="Yıl",12,NA()))),0)/100)</f>
      </c>
      <c r="F33" s="30"/>
    </row>
    <row r="34" ht="42" customHeight="1">
      <c r="A34" s="19" t="str">
        <v>Sabit giderler · Araba ve motosiklet</v>
      </c>
      <c r="B34" s="19" t="str">
        <v>Motorlu taşıt vergisi</v>
      </c>
      <c r="C34" s="28"/>
      <c r="D34" s="29" t="str">
        <v>Yıl</v>
      </c>
      <c r="E34" s="20" t="str">
        <f>IF(C34="","",ROUND(ROUND(C34*100,0)/IF(D34="Ay",1,IF(D34="Üç ay",3,IF(D34="Yıl",12,NA()))),0)/100)</f>
      </c>
      <c r="F34" s="30"/>
    </row>
    <row r="35" ht="42" customHeight="1">
      <c r="A35" s="3" t="str">
        <v>Sabit giderler · Araba ve motosiklet</v>
      </c>
      <c r="B35" s="3" t="str">
        <v>Araç sigortası</v>
      </c>
      <c r="C35" s="26"/>
      <c r="D35" s="27" t="str">
        <v>Yıl</v>
      </c>
      <c r="E35" s="16" t="str">
        <f>IF(C35="","",ROUND(ROUND(C35*100,0)/IF(D35="Ay",1,IF(D35="Üç ay",3,IF(D35="Yıl",12,NA()))),0)/100)</f>
      </c>
      <c r="F35" s="10"/>
    </row>
    <row r="36" ht="42" customHeight="1">
      <c r="A36" s="3" t="str">
        <v>Sabit giderler · Araba ve motosiklet</v>
      </c>
      <c r="B36" s="3" t="str">
        <v>Garaj ve sabit park yeri</v>
      </c>
      <c r="C36" s="26"/>
      <c r="D36" s="27" t="str">
        <v>Ay</v>
      </c>
      <c r="E36" s="16" t="str">
        <f>IF(C36="","",ROUND(ROUND(C36*100,0)/IF(D36="Ay",1,IF(D36="Üç ay",3,IF(D36="Yıl",12,NA()))),0)/100)</f>
      </c>
      <c r="F36" s="10"/>
    </row>
    <row r="37" ht="42" customHeight="1">
      <c r="A37" s="3" t="str">
        <v>Sabit giderler · Araba ve motosiklet</v>
      </c>
      <c r="B37" s="3" t="str">
        <v>Leasing taksiti</v>
      </c>
      <c r="C37" s="26"/>
      <c r="D37" s="27" t="str">
        <v>Ay</v>
      </c>
      <c r="E37" s="16" t="str">
        <f>IF(C37="","",ROUND(ROUND(C37*100,0)/IF(D37="Ay",1,IF(D37="Üç ay",3,IF(D37="Yıl",12,NA()))),0)/100)</f>
      </c>
      <c r="F37" s="10"/>
    </row>
    <row r="38" ht="42" customHeight="1">
      <c r="A38" s="19" t="str">
        <v>Sabit giderler · Sigorta ve emeklilik birikimleri</v>
      </c>
      <c r="B38" s="19" t="str">
        <v>Temel sağlık sigortası (KVG) – hane</v>
      </c>
      <c r="C38" s="28"/>
      <c r="D38" s="29" t="str">
        <v>Ay</v>
      </c>
      <c r="E38" s="20" t="str">
        <f>IF(C38="","",ROUND(ROUND(C38*100,0)/IF(D38="Ay",1,IF(D38="Üç ay",3,IF(D38="Yıl",12,NA()))),0)/100)</f>
      </c>
      <c r="F38" s="30"/>
    </row>
    <row r="39" ht="42" customHeight="1">
      <c r="A39" s="3" t="str">
        <v>Sabit giderler · Sigorta ve emeklilik birikimleri</v>
      </c>
      <c r="B39" s="3" t="str">
        <v>Ek sağlık sigortası (VVG) – hane</v>
      </c>
      <c r="C39" s="26"/>
      <c r="D39" s="27" t="str">
        <v>Ay</v>
      </c>
      <c r="E39" s="16" t="str">
        <f>IF(C39="","",ROUND(ROUND(C39*100,0)/IF(D39="Ay",1,IF(D39="Üç ay",3,IF(D39="Yıl",12,NA()))),0)/100)</f>
      </c>
      <c r="F39" s="10"/>
    </row>
    <row r="40" ht="42" customHeight="1">
      <c r="A40" s="3" t="str">
        <v>Sabit giderler · Sigorta ve emeklilik birikimleri</v>
      </c>
      <c r="B40" s="3" t="str">
        <v>Ev eşyası ve özel sorumluluk sigortası</v>
      </c>
      <c r="C40" s="26"/>
      <c r="D40" s="27" t="str">
        <v>Yıl</v>
      </c>
      <c r="E40" s="16" t="str">
        <f>IF(C40="","",ROUND(ROUND(C40*100,0)/IF(D40="Ay",1,IF(D40="Üç ay",3,IF(D40="Yıl",12,NA()))),0)/100)</f>
      </c>
      <c r="F40" s="10"/>
    </row>
    <row r="41" ht="42" customHeight="1">
      <c r="A41" s="3" t="str">
        <v>Sabit giderler · Sigorta ve emeklilik birikimleri</v>
      </c>
      <c r="B41" s="3" t="str">
        <v>Hayat sigortaları – hane</v>
      </c>
      <c r="C41" s="26"/>
      <c r="D41" s="27" t="str">
        <v>Ay</v>
      </c>
      <c r="E41" s="16" t="str">
        <f>IF(C41="","",ROUND(ROUND(C41*100,0)/IF(D41="Ay",1,IF(D41="Üç ay",3,IF(D41="Yıl",12,NA()))),0)/100)</f>
      </c>
      <c r="F41" s="10"/>
    </row>
    <row r="42" ht="42" customHeight="1">
      <c r="A42" s="3" t="str">
        <v>Sabit giderler · Sigorta ve emeklilik birikimleri</v>
      </c>
      <c r="B42" s="3" t="str">
        <v>Diğer sigortalar</v>
      </c>
      <c r="C42" s="26"/>
      <c r="D42" s="27" t="str">
        <v>Yıl</v>
      </c>
      <c r="E42" s="16" t="str">
        <f>IF(C42="","",ROUND(ROUND(C42*100,0)/IF(D42="Ay",1,IF(D42="Üç ay",3,IF(D42="Yıl",12,NA()))),0)/100)</f>
      </c>
      <c r="F42" s="10"/>
    </row>
    <row r="43" ht="42" customHeight="1">
      <c r="A43" s="19" t="str">
        <v>Sabit giderler · Çeşitli</v>
      </c>
      <c r="B43" s="19" t="str">
        <v>Gazete ve dergiler</v>
      </c>
      <c r="C43" s="28"/>
      <c r="D43" s="29" t="str">
        <v>Ay</v>
      </c>
      <c r="E43" s="20" t="str">
        <f>IF(C43="","",ROUND(ROUND(C43*100,0)/IF(D43="Ay",1,IF(D43="Üç ay",3,IF(D43="Yıl",12,NA()))),0)/100)</f>
      </c>
      <c r="F43" s="30"/>
    </row>
    <row r="44" ht="42" customHeight="1">
      <c r="A44" s="3" t="str">
        <v>Sabit giderler · Çeşitli</v>
      </c>
      <c r="B44" s="3" t="str">
        <v>Üyelikler ve kulüp ücretleri</v>
      </c>
      <c r="C44" s="26"/>
      <c r="D44" s="27" t="str">
        <v>Yıl</v>
      </c>
      <c r="E44" s="16" t="str">
        <f>IF(C44="","",ROUND(ROUND(C44*100,0)/IF(D44="Ay",1,IF(D44="Üç ay",3,IF(D44="Yıl",12,NA()))),0)/100)</f>
      </c>
      <c r="F44" s="10"/>
    </row>
    <row r="45" ht="42" customHeight="1">
      <c r="A45" s="3" t="str">
        <v>Sabit giderler · Çeşitli</v>
      </c>
      <c r="B45" s="3" t="str">
        <v>Okul ücretleri, eğitim ve ek eğitim</v>
      </c>
      <c r="C45" s="26"/>
      <c r="D45" s="27" t="str">
        <v>Ay</v>
      </c>
      <c r="E45" s="16" t="str">
        <f>IF(C45="","",ROUND(ROUND(C45*100,0)/IF(D45="Ay",1,IF(D45="Üç ay",3,IF(D45="Yıl",12,NA()))),0)/100)</f>
      </c>
      <c r="F45" s="10"/>
    </row>
    <row r="46" ht="42" customHeight="1">
      <c r="A46" s="3" t="str">
        <v>Sabit giderler · Çeşitli</v>
      </c>
      <c r="B46" s="3" t="str">
        <v>Yetişkinlerin hobileri</v>
      </c>
      <c r="C46" s="26"/>
      <c r="D46" s="27" t="str">
        <v>Ay</v>
      </c>
      <c r="E46" s="16" t="str">
        <f>IF(C46="","",ROUND(ROUND(C46*100,0)/IF(D46="Ay",1,IF(D46="Üç ay",3,IF(D46="Yıl",12,NA()))),0)/100)</f>
      </c>
      <c r="F46" s="10"/>
    </row>
    <row r="47" ht="42" customHeight="1">
      <c r="A47" s="3" t="str">
        <v>Sabit giderler · Çeşitli</v>
      </c>
      <c r="B47" s="3" t="str">
        <v>Çocukların hobileri</v>
      </c>
      <c r="C47" s="26"/>
      <c r="D47" s="27" t="str">
        <v>Ay</v>
      </c>
      <c r="E47" s="16" t="str">
        <f>IF(C47="","",ROUND(ROUND(C47*100,0)/IF(D47="Ay",1,IF(D47="Üç ay",3,IF(D47="Yıl",12,NA()))),0)/100)</f>
      </c>
      <c r="F47" s="10"/>
    </row>
    <row r="48" ht="42" customHeight="1">
      <c r="A48" s="3" t="str">
        <v>Sabit giderler · Çeşitli</v>
      </c>
      <c r="B48" s="3" t="str">
        <v>Çocuk bakımı ve ev yardımı</v>
      </c>
      <c r="C48" s="26"/>
      <c r="D48" s="27" t="str">
        <v>Ay</v>
      </c>
      <c r="E48" s="16" t="str">
        <f>IF(C48="","",ROUND(ROUND(C48*100,0)/IF(D48="Ay",1,IF(D48="Üç ay",3,IF(D48="Yıl",12,NA()))),0)/100)</f>
      </c>
      <c r="F48" s="10"/>
    </row>
    <row r="49" ht="42" customHeight="1">
      <c r="A49" s="3" t="str">
        <v>Sabit giderler · Çeşitli</v>
      </c>
      <c r="B49" s="3" t="str">
        <v>Çeşitli</v>
      </c>
      <c r="C49" s="26"/>
      <c r="D49" s="27" t="str">
        <v>Ay</v>
      </c>
      <c r="E49" s="16" t="str">
        <f>IF(C49="","",ROUND(ROUND(C49*100,0)/IF(D49="Ay",1,IF(D49="Üç ay",3,IF(D49="Yıl",12,NA()))),0)/100)</f>
      </c>
      <c r="F49" s="10"/>
    </row>
    <row r="50" ht="42" customHeight="1">
      <c r="A50" s="3" t="str">
        <v>Sabit giderler · Çeşitli</v>
      </c>
      <c r="B50" s="3" t="str">
        <v>Borçlar ve geri ödeme taksitleri</v>
      </c>
      <c r="C50" s="26"/>
      <c r="D50" s="27" t="str">
        <v>Ay</v>
      </c>
      <c r="E50" s="16" t="str">
        <f>IF(C50="","",ROUND(ROUND(C50*100,0)/IF(D50="Ay",1,IF(D50="Üç ay",3,IF(D50="Yıl",12,NA()))),0)/100)</f>
      </c>
      <c r="F50" s="10"/>
    </row>
    <row r="51" ht="42" customHeight="1">
      <c r="A51" s="3" t="str">
        <v>Sabit giderler · Çeşitli</v>
      </c>
      <c r="B51" s="3" t="str">
        <v>Nafaka ödemeleri</v>
      </c>
      <c r="C51" s="26"/>
      <c r="D51" s="27" t="str">
        <v>Ay</v>
      </c>
      <c r="E51" s="16" t="str">
        <f>IF(C51="","",ROUND(ROUND(C51*100,0)/IF(D51="Ay",1,IF(D51="Üç ay",3,IF(D51="Yıl",12,NA()))),0)/100)</f>
      </c>
      <c r="F51" s="10"/>
    </row>
    <row r="52" ht="42" customHeight="1">
      <c r="A52" s="19" t="str">
        <v>Değişken giderler · Hane</v>
      </c>
      <c r="B52" s="19" t="str">
        <v>Yiyecek ve İçecekler</v>
      </c>
      <c r="C52" s="28"/>
      <c r="D52" s="29" t="str">
        <v>Ay</v>
      </c>
      <c r="E52" s="20" t="str">
        <f>IF(C52="","",ROUND(ROUND(C52*100,0)/IF(D52="Ay",1,IF(D52="Üç ay",3,IF(D52="Yıl",12,NA()))),0)/100)</f>
      </c>
      <c r="F52" s="30"/>
    </row>
    <row r="53" ht="42" customHeight="1">
      <c r="A53" s="3" t="str">
        <v>Değişken giderler · Hane</v>
      </c>
      <c r="B53" s="3" t="str">
        <v>Ev ve sarf malzemeleri</v>
      </c>
      <c r="C53" s="26"/>
      <c r="D53" s="27" t="str">
        <v>Ay</v>
      </c>
      <c r="E53" s="16" t="str">
        <f>IF(C53="","",ROUND(ROUND(C53*100,0)/IF(D53="Ay",1,IF(D53="Üç ay",3,IF(D53="Yıl",12,NA()))),0)/100)</f>
      </c>
      <c r="F53" s="10"/>
    </row>
    <row r="54" ht="42" customHeight="1">
      <c r="A54" s="3" t="str">
        <v>Değişken giderler · Hane</v>
      </c>
      <c r="B54" s="3" t="str">
        <v>Misafirler ve davetler</v>
      </c>
      <c r="C54" s="26"/>
      <c r="D54" s="27" t="str">
        <v>Ay</v>
      </c>
      <c r="E54" s="16" t="str">
        <f>IF(C54="","",ROUND(ROUND(C54*100,0)/IF(D54="Ay",1,IF(D54="Üç ay",3,IF(D54="Yıl",12,NA()))),0)/100)</f>
      </c>
      <c r="F54" s="10"/>
    </row>
    <row r="55" ht="42" customHeight="1">
      <c r="A55" s="3" t="str">
        <v>Değişken giderler · Hane</v>
      </c>
      <c r="B55" s="3" t="str">
        <v>Evcil hayvan maması ve ihtiyaçları</v>
      </c>
      <c r="C55" s="26"/>
      <c r="D55" s="27" t="str">
        <v>Ay</v>
      </c>
      <c r="E55" s="16" t="str">
        <f>IF(C55="","",ROUND(ROUND(C55*100,0)/IF(D55="Ay",1,IF(D55="Üç ay",3,IF(D55="Yıl",12,NA()))),0)/100)</f>
      </c>
      <c r="F55" s="10"/>
    </row>
    <row r="56" ht="42" customHeight="1">
      <c r="A56" s="19" t="str">
        <v>Değişken giderler · Ulaşım</v>
      </c>
      <c r="B56" s="19" t="str">
        <v>Çoklu biletler ve tek biletler</v>
      </c>
      <c r="C56" s="28"/>
      <c r="D56" s="29" t="str">
        <v>Ay</v>
      </c>
      <c r="E56" s="20" t="str">
        <f>IF(C56="","",ROUND(ROUND(C56*100,0)/IF(D56="Ay",1,IF(D56="Üç ay",3,IF(D56="Yıl",12,NA()))),0)/100)</f>
      </c>
      <c r="F56" s="30"/>
    </row>
    <row r="57" ht="42" customHeight="1">
      <c r="A57" s="3" t="str">
        <v>Değişken giderler · Ulaşım</v>
      </c>
      <c r="B57" s="3" t="str">
        <v>Bisiklet, E-Bike, moped ve E-Scooter</v>
      </c>
      <c r="C57" s="26"/>
      <c r="D57" s="27" t="str">
        <v>Ay</v>
      </c>
      <c r="E57" s="16" t="str">
        <f>IF(C57="","",ROUND(ROUND(C57*100,0)/IF(D57="Ay",1,IF(D57="Üç ay",3,IF(D57="Yıl",12,NA()))),0)/100)</f>
      </c>
      <c r="F57" s="10"/>
    </row>
    <row r="58" ht="42" customHeight="1">
      <c r="A58" s="3" t="str">
        <v>Değişken giderler · Ulaşım</v>
      </c>
      <c r="B58" s="3" t="str">
        <v>Yakıt ve şarj</v>
      </c>
      <c r="C58" s="26"/>
      <c r="D58" s="27" t="str">
        <v>Ay</v>
      </c>
      <c r="E58" s="16" t="str">
        <f>IF(C58="","",ROUND(ROUND(C58*100,0)/IF(D58="Ay",1,IF(D58="Üç ay",3,IF(D58="Yıl",12,NA()))),0)/100)</f>
      </c>
      <c r="F58" s="10"/>
    </row>
    <row r="59" ht="42" customHeight="1">
      <c r="A59" s="3" t="str">
        <v>Değişken giderler · Ulaşım</v>
      </c>
      <c r="B59" s="3" t="str">
        <v>Otopark ücretleri</v>
      </c>
      <c r="C59" s="26"/>
      <c r="D59" s="27" t="str">
        <v>Ay</v>
      </c>
      <c r="E59" s="16" t="str">
        <f>IF(C59="","",ROUND(ROUND(C59*100,0)/IF(D59="Ay",1,IF(D59="Üç ay",3,IF(D59="Yıl",12,NA()))),0)/100)</f>
      </c>
      <c r="F59" s="10"/>
    </row>
    <row r="60" ht="42" customHeight="1">
      <c r="A60" s="19" t="str">
        <v>Değişken giderler · Kişisel: Kişi 1</v>
      </c>
      <c r="B60" s="19" t="str">
        <v>Giysi ve ayakkabılar</v>
      </c>
      <c r="C60" s="28"/>
      <c r="D60" s="29" t="str">
        <v>Ay</v>
      </c>
      <c r="E60" s="20" t="str">
        <f>IF(C60="","",ROUND(ROUND(C60*100,0)/IF(D60="Ay",1,IF(D60="Üç ay",3,IF(D60="Yıl",12,NA()))),0)/100)</f>
      </c>
      <c r="F60" s="30"/>
    </row>
    <row r="61" ht="42" customHeight="1">
      <c r="A61" s="3" t="str">
        <v>Değişken giderler · Kişisel: Kişi 1</v>
      </c>
      <c r="B61" s="3" t="str">
        <v>Kuaför ve vücut bakımı</v>
      </c>
      <c r="C61" s="26"/>
      <c r="D61" s="27" t="str">
        <v>Ay</v>
      </c>
      <c r="E61" s="16" t="str">
        <f>IF(C61="","",ROUND(ROUND(C61*100,0)/IF(D61="Ay",1,IF(D61="Üç ay",3,IF(D61="Yıl",12,NA()))),0)/100)</f>
      </c>
      <c r="F61" s="10"/>
    </row>
    <row r="62" ht="42" customHeight="1">
      <c r="A62" s="3" t="str">
        <v>Değişken giderler · Kişisel: Kişi 1</v>
      </c>
      <c r="B62" s="3" t="str">
        <v>Boş zaman ve harçlık</v>
      </c>
      <c r="C62" s="26"/>
      <c r="D62" s="27" t="str">
        <v>Ay</v>
      </c>
      <c r="E62" s="16" t="str">
        <f>IF(C62="","",ROUND(ROUND(C62*100,0)/IF(D62="Ay",1,IF(D62="Üç ay",3,IF(D62="Yıl",12,NA()))),0)/100)</f>
      </c>
      <c r="F62" s="10"/>
    </row>
    <row r="63" ht="42" customHeight="1">
      <c r="A63" s="3" t="str">
        <v>Değişken giderler · Kişisel: Kişi 1</v>
      </c>
      <c r="B63" s="3" t="str">
        <v>Keyif ürünleri</v>
      </c>
      <c r="C63" s="26"/>
      <c r="D63" s="27" t="str">
        <v>Ay</v>
      </c>
      <c r="E63" s="16" t="str">
        <f>IF(C63="","",ROUND(ROUND(C63*100,0)/IF(D63="Ay",1,IF(D63="Üç ay",3,IF(D63="Yıl",12,NA()))),0)/100)</f>
      </c>
      <c r="F63" s="10"/>
    </row>
    <row r="64" ht="42" customHeight="1">
      <c r="A64" s="3" t="str">
        <v>Değişken giderler · Kişisel: Kişi 1</v>
      </c>
      <c r="B64" s="3" t="str">
        <v>İş sırasında dışarıda yeme-içme</v>
      </c>
      <c r="C64" s="26"/>
      <c r="D64" s="27" t="str">
        <v>Ay</v>
      </c>
      <c r="E64" s="16" t="str">
        <f>IF(C64="","",ROUND(ROUND(C64*100,0)/IF(D64="Ay",1,IF(D64="Üç ay",3,IF(D64="Yıl",12,NA()))),0)/100)</f>
      </c>
      <c r="F64" s="10"/>
    </row>
    <row r="65" ht="42" customHeight="1">
      <c r="A65" s="19" t="str">
        <v>Değişken giderler · Kişisel (Kişi 2)</v>
      </c>
      <c r="B65" s="19" t="str">
        <v>Giysi ve ayakkabılar</v>
      </c>
      <c r="C65" s="28"/>
      <c r="D65" s="29" t="str">
        <v>Ay</v>
      </c>
      <c r="E65" s="20" t="str">
        <f>IF(C65="","",ROUND(ROUND(C65*100,0)/IF(D65="Ay",1,IF(D65="Üç ay",3,IF(D65="Yıl",12,NA()))),0)/100)</f>
      </c>
      <c r="F65" s="30"/>
    </row>
    <row r="66" ht="42" customHeight="1">
      <c r="A66" s="3" t="str">
        <v>Değişken giderler · Kişisel (Kişi 2)</v>
      </c>
      <c r="B66" s="3" t="str">
        <v>Kuaför ve vücut bakımı</v>
      </c>
      <c r="C66" s="26"/>
      <c r="D66" s="27" t="str">
        <v>Ay</v>
      </c>
      <c r="E66" s="16" t="str">
        <f>IF(C66="","",ROUND(ROUND(C66*100,0)/IF(D66="Ay",1,IF(D66="Üç ay",3,IF(D66="Yıl",12,NA()))),0)/100)</f>
      </c>
      <c r="F66" s="10"/>
    </row>
    <row r="67" ht="42" customHeight="1">
      <c r="A67" s="3" t="str">
        <v>Değişken giderler · Kişisel (Kişi 2)</v>
      </c>
      <c r="B67" s="3" t="str">
        <v>Boş zaman ve harçlık</v>
      </c>
      <c r="C67" s="26"/>
      <c r="D67" s="27" t="str">
        <v>Ay</v>
      </c>
      <c r="E67" s="16" t="str">
        <f>IF(C67="","",ROUND(ROUND(C67*100,0)/IF(D67="Ay",1,IF(D67="Üç ay",3,IF(D67="Yıl",12,NA()))),0)/100)</f>
      </c>
      <c r="F67" s="10"/>
    </row>
    <row r="68" ht="42" customHeight="1">
      <c r="A68" s="3" t="str">
        <v>Değişken giderler · Kişisel (Kişi 2)</v>
      </c>
      <c r="B68" s="3" t="str">
        <v>Keyif ürünleri</v>
      </c>
      <c r="C68" s="26"/>
      <c r="D68" s="27" t="str">
        <v>Ay</v>
      </c>
      <c r="E68" s="16" t="str">
        <f>IF(C68="","",ROUND(ROUND(C68*100,0)/IF(D68="Ay",1,IF(D68="Üç ay",3,IF(D68="Yıl",12,NA()))),0)/100)</f>
      </c>
      <c r="F68" s="10"/>
    </row>
    <row r="69" ht="42" customHeight="1">
      <c r="A69" s="3" t="str">
        <v>Değişken giderler · Kişisel (Kişi 2)</v>
      </c>
      <c r="B69" s="3" t="str">
        <v>İş sırasında dışarıda yeme-içme</v>
      </c>
      <c r="C69" s="26"/>
      <c r="D69" s="27" t="str">
        <v>Ay</v>
      </c>
      <c r="E69" s="16" t="str">
        <f>IF(C69="","",ROUND(ROUND(C69*100,0)/IF(D69="Ay",1,IF(D69="Üç ay",3,IF(D69="Yıl",12,NA()))),0)/100)</f>
      </c>
      <c r="F69" s="10"/>
    </row>
    <row r="70" ht="42" customHeight="1">
      <c r="A70" s="19" t="str">
        <v>Değişken giderler · Çocuklar</v>
      </c>
      <c r="B70" s="19" t="str">
        <v>Giysi ve ayakkabılar</v>
      </c>
      <c r="C70" s="28"/>
      <c r="D70" s="29" t="str">
        <v>Ay</v>
      </c>
      <c r="E70" s="20" t="str">
        <f>IF(C70="","",ROUND(ROUND(C70*100,0)/IF(D70="Ay",1,IF(D70="Üç ay",3,IF(D70="Yıl",12,NA()))),0)/100)</f>
      </c>
      <c r="F70" s="30"/>
    </row>
    <row r="71" ht="42" customHeight="1">
      <c r="A71" s="3" t="str">
        <v>Değişken giderler · Çocuklar</v>
      </c>
      <c r="B71" s="3" t="str">
        <v>Harçlık</v>
      </c>
      <c r="C71" s="26"/>
      <c r="D71" s="27" t="str">
        <v>Ay</v>
      </c>
      <c r="E71" s="16" t="str">
        <f>IF(C71="","",ROUND(ROUND(C71*100,0)/IF(D71="Ay",1,IF(D71="Üç ay",3,IF(D71="Yıl",12,NA()))),0)/100)</f>
      </c>
      <c r="F71" s="10"/>
    </row>
    <row r="72" ht="42" customHeight="1">
      <c r="A72" s="19" t="str">
        <v>Birikimler</v>
      </c>
      <c r="B72" s="19" t="str">
        <v>Elektronik ve cihaz yenileme</v>
      </c>
      <c r="C72" s="28"/>
      <c r="D72" s="29" t="str">
        <v>Ay</v>
      </c>
      <c r="E72" s="20" t="str">
        <f>IF(C72="","",ROUND(ROUND(C72*100,0)/IF(D72="Ay",1,IF(D72="Üç ay",3,IF(D72="Yıl",12,NA()))),0)/100)</f>
      </c>
      <c r="F72" s="30"/>
    </row>
    <row r="73" ht="42" customHeight="1">
      <c r="A73" s="3" t="str">
        <v>Birikimler</v>
      </c>
      <c r="B73" s="3" t="str">
        <v>Yıllık muafiyet tutarı ve katılım payı – hane</v>
      </c>
      <c r="C73" s="26"/>
      <c r="D73" s="27" t="str">
        <v>Ay</v>
      </c>
      <c r="E73" s="16" t="str">
        <f>IF(C73="","",ROUND(ROUND(C73*100,0)/IF(D73="Ay",1,IF(D73="Üç ay",3,IF(D73="Yıl",12,NA()))),0)/100)</f>
      </c>
      <c r="F73" s="10"/>
    </row>
    <row r="74" ht="42" customHeight="1">
      <c r="A74" s="3" t="str">
        <v>Birikimler</v>
      </c>
      <c r="B74" s="3" t="str">
        <v>Diş hekimi, gözlük ve kontakt lensler</v>
      </c>
      <c r="C74" s="26"/>
      <c r="D74" s="27" t="str">
        <v>Ay</v>
      </c>
      <c r="E74" s="16" t="str">
        <f>IF(C74="","",ROUND(ROUND(C74*100,0)/IF(D74="Ay",1,IF(D74="Üç ay",3,IF(D74="Yıl",12,NA()))),0)/100)</f>
      </c>
      <c r="F74" s="10"/>
    </row>
    <row r="75" ht="42" customHeight="1">
      <c r="A75" s="3" t="str">
        <v>Birikimler</v>
      </c>
      <c r="B75" s="3" t="str">
        <v>Sigorta tarafından karşılanmayan terapi giderleri</v>
      </c>
      <c r="C75" s="26"/>
      <c r="D75" s="27" t="str">
        <v>Ay</v>
      </c>
      <c r="E75" s="16" t="str">
        <f>IF(C75="","",ROUND(ROUND(C75*100,0)/IF(D75="Ay",1,IF(D75="Üç ay",3,IF(D75="Yıl",12,NA()))),0)/100)</f>
      </c>
      <c r="F75" s="10"/>
    </row>
    <row r="76" ht="42" customHeight="1">
      <c r="A76" s="3" t="str">
        <v>Birikimler</v>
      </c>
      <c r="B76" s="3" t="str">
        <v>Veteriner ve hayvan sağlık giderleri</v>
      </c>
      <c r="C76" s="26"/>
      <c r="D76" s="27" t="str">
        <v>Ay</v>
      </c>
      <c r="E76" s="16" t="str">
        <f>IF(C76="","",ROUND(ROUND(C76*100,0)/IF(D76="Ay",1,IF(D76="Üç ay",3,IF(D76="Yıl",12,NA()))),0)/100)</f>
      </c>
      <c r="F76" s="10"/>
    </row>
    <row r="77" ht="42" customHeight="1">
      <c r="A77" s="3" t="str">
        <v>Birikimler</v>
      </c>
      <c r="B77" s="3" t="str">
        <v>Hediyeler ve bağışlar</v>
      </c>
      <c r="C77" s="26"/>
      <c r="D77" s="27" t="str">
        <v>Ay</v>
      </c>
      <c r="E77" s="16" t="str">
        <f>IF(C77="","",ROUND(ROUND(C77*100,0)/IF(D77="Ay",1,IF(D77="Üç ay",3,IF(D77="Yıl",12,NA()))),0)/100)</f>
      </c>
      <c r="F77" s="10"/>
    </row>
    <row r="78" ht="42" customHeight="1">
      <c r="A78" s="3" t="str">
        <v>Birikimler</v>
      </c>
      <c r="B78" s="3" t="str">
        <v>Ortak geziler ve boş zaman</v>
      </c>
      <c r="C78" s="26"/>
      <c r="D78" s="27" t="str">
        <v>Ay</v>
      </c>
      <c r="E78" s="16" t="str">
        <f>IF(C78="","",ROUND(ROUND(C78*100,0)/IF(D78="Ay",1,IF(D78="Üç ay",3,IF(D78="Yıl",12,NA()))),0)/100)</f>
      </c>
      <c r="F78" s="10"/>
    </row>
    <row r="79" ht="42" customHeight="1">
      <c r="A79" s="3" t="str">
        <v>Birikimler</v>
      </c>
      <c r="B79" s="3" t="str">
        <v>Okul, kamplar ve geziler</v>
      </c>
      <c r="C79" s="26"/>
      <c r="D79" s="27" t="str">
        <v>Ay</v>
      </c>
      <c r="E79" s="16" t="str">
        <f>IF(C79="","",ROUND(ROUND(C79*100,0)/IF(D79="Ay",1,IF(D79="Üç ay",3,IF(D79="Yıl",12,NA()))),0)/100)</f>
      </c>
      <c r="F79" s="10"/>
    </row>
    <row r="80" ht="42" customHeight="1">
      <c r="A80" s="3" t="str">
        <v>Birikimler</v>
      </c>
      <c r="B80" s="3" t="str">
        <v>Acil durum fonu</v>
      </c>
      <c r="C80" s="26"/>
      <c r="D80" s="27" t="str">
        <v>Ay</v>
      </c>
      <c r="E80" s="16" t="str">
        <f>IF(C80="","",ROUND(ROUND(C80*100,0)/IF(D80="Ay",1,IF(D80="Üç ay",3,IF(D80="Yıl",12,NA()))),0)/100)</f>
      </c>
      <c r="F80" s="10"/>
    </row>
    <row r="81" ht="42" customHeight="1">
      <c r="A81" s="3" t="str">
        <v>Birikimler</v>
      </c>
      <c r="B81" s="3" t="str">
        <v>Tatiller</v>
      </c>
      <c r="C81" s="26"/>
      <c r="D81" s="27" t="str">
        <v>Ay</v>
      </c>
      <c r="E81" s="16" t="str">
        <f>IF(C81="","",ROUND(ROUND(C81*100,0)/IF(D81="Ay",1,IF(D81="Üç ay",3,IF(D81="Yıl",12,NA()))),0)/100)</f>
      </c>
      <c r="F81" s="10"/>
    </row>
    <row r="82" ht="42" customHeight="1">
      <c r="A82" s="3" t="str">
        <v>Birikimler</v>
      </c>
      <c r="B82" s="3" t="str">
        <v>Säule 3a ve 3b ödemeleri – hane</v>
      </c>
      <c r="C82" s="26"/>
      <c r="D82" s="27" t="str">
        <v>Ay</v>
      </c>
      <c r="E82" s="16" t="str">
        <f>IF(C82="","",ROUND(ROUND(C82*100,0)/IF(D82="Ay",1,IF(D82="Üç ay",3,IF(D82="Yıl",12,NA()))),0)/100)</f>
      </c>
      <c r="F82" s="10"/>
    </row>
    <row r="83" ht="42" customHeight="1">
      <c r="A83" s="3" t="str">
        <v>Birikimler</v>
      </c>
      <c r="B83" s="3" t="str">
        <v>Konut mülkünün bakımı</v>
      </c>
      <c r="C83" s="26"/>
      <c r="D83" s="27" t="str">
        <v>Ay</v>
      </c>
      <c r="E83" s="16" t="str">
        <f>IF(C83="","",ROUND(ROUND(C83*100,0)/IF(D83="Ay",1,IF(D83="Üç ay",3,IF(D83="Yıl",12,NA()))),0)/100)</f>
      </c>
      <c r="F83" s="10"/>
    </row>
    <row r="84" ht="42" customHeight="1">
      <c r="A84" s="3" t="str">
        <v>Birikimler</v>
      </c>
      <c r="B84" s="3" t="str">
        <v>Araç bakımı</v>
      </c>
      <c r="C84" s="26"/>
      <c r="D84" s="27" t="str">
        <v>Ay</v>
      </c>
      <c r="E84" s="16" t="str">
        <f>IF(C84="","",ROUND(ROUND(C84*100,0)/IF(D84="Ay",1,IF(D84="Üç ay",3,IF(D84="Yıl",12,NA()))),0)/100)</f>
      </c>
      <c r="F84" s="10"/>
    </row>
    <row r="85" ht="42" customHeight="1">
      <c r="A85" s="3" t="str">
        <v>Birikimler</v>
      </c>
      <c r="B85" s="3" t="str">
        <v>Araç yenileme</v>
      </c>
      <c r="C85" s="26"/>
      <c r="D85" s="27" t="str">
        <v>Ay</v>
      </c>
      <c r="E85" s="16" t="str">
        <f>IF(C85="","",ROUND(ROUND(C85*100,0)/IF(D85="Ay",1,IF(D85="Üç ay",3,IF(D85="Yıl",12,NA()))),0)/100)</f>
      </c>
      <c r="F85" s="10"/>
    </row>
    <row r="86" ht="42" customHeight="1">
      <c r="A86" s="3" t="str">
        <v>Birikimler</v>
      </c>
      <c r="B86" s="3" t="str">
        <v>İpotek anapara geri ödemesi</v>
      </c>
      <c r="C86" s="26"/>
      <c r="D86" s="27" t="str">
        <v>Ay</v>
      </c>
      <c r="E86" s="16" t="str">
        <f>IF(C86="","",ROUND(ROUND(C86*100,0)/IF(D86="Ay",1,IF(D86="Üç ay",3,IF(D86="Yıl",12,NA()))),0)/100)</f>
      </c>
      <c r="F86" s="10"/>
    </row>
    <row r="87" ht="42" customHeight="1">
      <c r="A87" s="3" t="str">
        <v>Birikimler</v>
      </c>
      <c r="B87" s="3" t="str">
        <v>Diğer tasarruf hedefleri ve varlık birikimi</v>
      </c>
      <c r="C87" s="26"/>
      <c r="D87" s="27" t="str">
        <v>Ay</v>
      </c>
      <c r="E87" s="16" t="str">
        <f>IF(C87="","",ROUND(ROUND(C87*100,0)/IF(D87="Ay",1,IF(D87="Üç ay",3,IF(D87="Yıl",12,NA()))),0)/100)</f>
      </c>
      <c r="F87" s="10"/>
    </row>
  </sheetData>
  <mergeCells>
    <mergeCell ref="A1:F1"/>
    <mergeCell ref="A2:F2"/>
    <mergeCell ref="A4:F4"/>
  </mergeCells>
  <dataValidations count="2">
    <dataValidation type="list" errorStyle="stop" showErrorMessage="1" errorTitle="Dönem seçin" error="«Ay», «Üç ay» veya «Yıl» seçin." sqref="D7:D87">
      <formula1>"Ay,Üç ay,Yıl"</formula1>
    </dataValidation>
    <dataValidation type="custom" allowBlank="1" showErrorMessage="1" errorStyle="stop" errorTitle="Tutarı kontrol edin" error="Sıfır veya daha büyük bir sayıyı en fazla iki ondalık basamakla girin ya da alanı boş bırakın." sqref="C7:C87">
      <formula1>AND(ISNUMBER(C7),C7&gt;=0,C7=ROUND(C7,2))</formula1>
    </dataValidation>
  </dataValidations>
  <pageMargins left="0.3" right="0.3" top="0.35" bottom="0.35" header="0.15" footer="0.15"/>
  <pageSetup paperSize="9" orientation="landscape" fitToWidth="1" fitToHeight="0"/>
</worksheet>
</file>

<file path=xl/worksheets/sheet3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25" hidden="0" customWidth="1"/>
    <col min="2" max="2" width="76" hidden="0" customWidth="1"/>
  </cols>
  <sheetData>
    <row r="1" ht="50" customHeight="1">
      <c r="A1" s="35" t="str">
        <v>Şablon nasıl kullanılır?</v>
      </c>
      <c r="B1" s="35"/>
    </row>
    <row r="2" ht="38" customHeight="1">
      <c r="A2" s="3" t="str">
        <v>DeinBudget · İsviçre</v>
      </c>
      <c r="B2" s="3"/>
    </row>
    <row r="3" ht="24" customHeight="1">
      <c r="A3" s="3"/>
      <c r="B3" s="3"/>
    </row>
    <row r="4" ht="48" customHeight="1">
      <c r="A4" s="32" t="str">
        <v>1. Bütçenin kapsamını belirleyin</v>
      </c>
      <c r="B4" s="34" t="str">
        <v>«Genel Bakış» sayfasına bütçe adını ve ayını girin. «Bütçe» sayfasında haneniz için geçerli olmayan Kişi 2 ve çocuk satırlarını boş bırakın.</v>
      </c>
    </row>
    <row r="5" ht="48" customHeight="1">
      <c r="A5" s="32" t="str">
        <v>2. Tutarları kaydedin</v>
      </c>
      <c r="B5" s="34" t="str">
        <v>Bütçe sayfasına yalnızca uygun kalemleri girin. Belgelerinizde en fazla iki ondalık basamak içeren, negatif olmayan tutarlar kullanın. Tüm giriş alanları mavidir.</v>
      </c>
    </row>
    <row r="6" ht="48" customHeight="1">
      <c r="A6" s="32" t="str">
        <v>3. Dönemi seçin</v>
      </c>
      <c r="B6" s="34" t="str">
        <v>Önceden seçilmiş dönemler öneridir. Her faturanın dönemine göre «Ay», «Üç ay» veya «Yıl» seçin.</v>
      </c>
    </row>
    <row r="7" ht="48" customHeight="1">
      <c r="A7" s="32" t="str">
        <v>4. Genel bakışı görüntüleyin</v>
      </c>
      <c r="B7" s="34" t="str">
        <v>Genel Bakış sayfası girilen aylık tutarları toplar. Kalan tutar, gelirlerden sabit giderler, değişken giderler ve birikimler çıkarılarak hesaplanır.</v>
      </c>
    </row>
    <row r="8" ht="48" customHeight="1">
      <c r="A8" s="32" t="str">
        <v>Boş veya sıfır</v>
      </c>
      <c r="B8" s="34" t="str">
        <v>Boş tutar alanı henüz doldurulmamıştır. Bir kaleme hiç para ayırmamaya karar verdiyseniz 0 girin. Bu kalem de girilen kalemlerin sayısına dahil edilir.</v>
      </c>
    </row>
    <row r="9" ht="48" customHeight="1">
      <c r="A9" s="32" t="str">
        <v>Aylık değerlere dönüştür</v>
      </c>
      <c r="B9" s="34" t="str">
        <v>Aylık tutarlar doğrudan alınır. Üç aylık tutarlar üçe, yıllık tutarlar on ikiye bölünür. Her kalem 0,01 CHF hassasiyetine yuvarlanır.</v>
      </c>
    </row>
    <row r="10" ht="48" customHeight="1">
      <c r="A10" s="32" t="str">
        <v>Aynı tutarı iki kez saymayın</v>
      </c>
      <c r="B10" s="34" t="str">
        <v>Yan giderleri yalnızca kiraya dahil değilse ekleyin. Net maaşta zaten hesaba katılan ödenekleri ve kaynak vergisini tekrar girmeyin.</v>
      </c>
    </row>
    <row r="11" ht="48" customHeight="1">
      <c r="A11" s="32" t="str">
        <v>Konut ve emeklilik birikimleri</v>
      </c>
      <c r="B11" s="34" t="str">
        <v>Yalnızca hanenize uygun konut kalemlerini kullanın. İpotek faizi bir giderdir; anapara geri ödemeleri ile Säule 3a ve 3b ödemeleri birikimler bölümündedir.</v>
      </c>
    </row>
    <row r="12" ht="48" customHeight="1">
      <c r="A12" s="32" t="str">
        <v>Sağlık</v>
      </c>
      <c r="B12" s="34" t="str">
        <v>Sağlık sigortası primleri sabit giderlerdir. Yıllık muafiyet tutarını, katılım payını ve kendiniz ödediğiniz diğer sağlık giderlerini ilgili birikim kalemlerinde planlayın.</v>
      </c>
    </row>
    <row r="13" ht="48" customHeight="1">
      <c r="A13" s="32" t="str">
        <v>Birikimleri ayrı planlayın</v>
      </c>
      <c r="B13" s="34" t="str">
        <v>Aylara bölünmüş yıllık bir faturayı birikimlere tekrar eklemeyin. Aynı tasarrufu Säule 3a, ipotek anapara ödemesi ve diğer tasarruf hedeflerinde birden fazla kez saymayın.</v>
      </c>
    </row>
    <row r="14" ht="48" customHeight="1">
      <c r="A14" s="32" t="str">
        <v>Dosyayı düzenleyin</v>
      </c>
      <c r="B14" s="34" t="str">
        <v>Tutarları, dönemleri ve notları özelleştirin. Siyah formül alanları otomatik olarak hesaplanır. Yedek kopya, yanlışlıkla üzerine yazılan formüllere karşı koruma sağlar.</v>
      </c>
    </row>
    <row r="15" ht="48" customHeight="1">
      <c r="A15" s="32" t="str">
        <v>Dosyayı saklayın</v>
      </c>
      <c r="B15" s="34" t="str">
        <v>Kendi kopyanızı güvenli bir yere kaydedin. Bu dosya DeinBudget uygulamasıyla senkronize edilmez ve buraya yedek olarak aktarılamaz.</v>
      </c>
    </row>
    <row r="16" ht="48" customHeight="1">
      <c r="A16" s="32" t="str">
        <v>Sonucu değerlendirin</v>
      </c>
      <c r="B16" s="34" t="str">
        <v>Şablon, girişlerinizin aylık ortalamasını gösterir. Kişisel mali veya vergi tavsiyesinin yerine geçmez ve hesap bakiyelerini göstermez.</v>
      </c>
    </row>
    <row r="17" ht="48" customHeight="1">
      <c r="A17" s="32" t="str">
        <v>Kaynak ve güncellik</v>
      </c>
      <c r="B17" s="34" t="str">
        <v>Kalemler ve önerilen dönemler DeinBudget’in mevcut kategorilerine dayanır. Güncelleme: 5 Eylül 2026.</v>
      </c>
    </row>
    <row r="18" ht="26" customHeight="1">
      <c r="A18" s="32" t="str">
        <v>Bütçe hesaplayıcı</v>
      </c>
      <c r="B18" s="34" t="str">
        <v>https://deinbudget.ch/budget/overview?lang=tr</v>
      </c>
    </row>
    <row r="19" ht="26" customHeight="1">
      <c r="A19" s="32" t="str">
        <v>Web'deki talimatlar</v>
      </c>
      <c r="B19" s="34" t="str">
        <v>https://deinbudget.ch/tr/rehber/butce-olustur/</v>
      </c>
    </row>
    <row r="20" ht="24" customHeight="1">
      <c r="A20" s="3"/>
      <c r="B20" s="3"/>
    </row>
    <row r="21" ht="24" customHeight="1">
      <c r="A21" s="3"/>
      <c r="B21" s="3"/>
    </row>
    <row r="22" ht="24" customHeight="1">
      <c r="A22" s="3"/>
      <c r="B22" s="3"/>
    </row>
    <row r="23" ht="24" customHeight="1">
      <c r="A23" s="3"/>
      <c r="B23" s="3"/>
    </row>
  </sheetData>
  <mergeCells>
    <mergeCell ref="A1:B1"/>
    <mergeCell ref="A2:B2"/>
  </mergeCells>
  <pageMargins left="0.3" right="0.3" top="0.35" bottom="0.35" header="0.15" footer="0.15"/>
  <pageSetup paperSize="9" orientation="portrait" fitToWidth="1" fitToHeight="0"/>
</worksheet>
</file>