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8d2278ac34cba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Übersicht" sheetId="1" ns1:id="R7a5ea27d4cee46f8"/>
    <sheet name="Budget" sheetId="2" ns1:id="R1ce2ffa271964e19"/>
    <sheet name="Anleitung" sheetId="3" ns1:id="R768467b630a14c4e"/>
  </sheets>
  <definedNames>
    <definedName name="_xlnm.Print_Area" localSheetId="0">'Übersicht'!$A$1:$B$25</definedName>
    <definedName name="_xlnm.Print_Area" localSheetId="1">'Budget'!$A$1:$F$87</definedName>
    <definedName name="_xlnm.Print_Area" localSheetId="2">'Anleitung'!$A$1:$B$19</definedName>
    <definedName name="_xlnm.Print_Titles" localSheetId="1">'Budget'!$1:$6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9509ee455449d" /><Relationship Type="http://schemas.openxmlformats.org/officeDocument/2006/relationships/theme" Target="/xl/theme/theme1.xml" Id="Rf387301db5284da2" /><Relationship Type="http://schemas.openxmlformats.org/officeDocument/2006/relationships/sharedStrings" Target="/xl/sharedStrings.xml" Id="Rcc79fb8d10bc4d56" /><Relationship Type="http://schemas.openxmlformats.org/officeDocument/2006/relationships/worksheet" Target="/xl/worksheets/sheet1.xml" Id="R7a5ea27d4cee46f8" /><Relationship Type="http://schemas.openxmlformats.org/officeDocument/2006/relationships/worksheet" Target="/xl/worksheets/sheet2.xml" Id="R1ce2ffa271964e19" /><Relationship Type="http://schemas.openxmlformats.org/officeDocument/2006/relationships/worksheet" Target="/xl/worksheets/sheet3.xml" Id="R768467b630a14c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32" customHeight="1">
      <c r="A1" s="6" t="str">
        <v>DeinBudget Haushaltsbudget</v>
      </c>
      <c r="B1" s="6"/>
    </row>
    <row r="2" ht="24" customHeight="1">
      <c r="A2" s="8" t="str">
        <v>Schweiz · leere Vorlage · alle Beträge in CHF</v>
      </c>
      <c r="B2" s="8"/>
    </row>
    <row r="3" ht="24" customHeight="1">
      <c r="A3" s="3"/>
      <c r="B3" s="3"/>
    </row>
    <row r="4" ht="24" customHeight="1">
      <c r="A4" s="3" t="str">
        <v>Budgetname</v>
      </c>
      <c r="B4" s="10"/>
    </row>
    <row r="5" ht="24" customHeight="1">
      <c r="A5" s="3" t="str">
        <v>Budgetmonat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Monatsübersicht</v>
      </c>
      <c r="B8" s="15" t="str">
        <v>CHF pro Monat</v>
      </c>
    </row>
    <row r="9" ht="24" customHeight="1">
      <c r="A9" s="3" t="str">
        <v>Einnahmen</v>
      </c>
      <c r="B9" s="16" t="str">
        <f>IF(COUNT('Budget'!$C$7:$C$87)=0,"",SUMIF('Budget'!$A$7:$A$87,"Einnahmen",'Budget'!$E$7:$E$87))</f>
      </c>
    </row>
    <row r="10" ht="24" customHeight="1">
      <c r="A10" s="3" t="str">
        <v>Fixkosten</v>
      </c>
      <c r="B10" s="16" t="str">
        <f>IF(COUNT('Budget'!$C$7:$C$87)=0,"",SUMIF('Budget'!$A$7:$A$87,"Fixkosten*",'Budget'!$E$7:$E$87))</f>
      </c>
    </row>
    <row r="11" ht="24" customHeight="1">
      <c r="A11" s="3" t="str">
        <v>Variable Ausgaben</v>
      </c>
      <c r="B11" s="16" t="str">
        <f>IF(COUNT('Budget'!$C$7:$C$87)=0,"",SUMIF('Budget'!$A$7:$A$87,"Variable Ausgaben*",'Budget'!$E$7:$E$87))</f>
      </c>
    </row>
    <row r="12" ht="24" customHeight="1">
      <c r="A12" s="3" t="str">
        <v>Rücklagen</v>
      </c>
      <c r="B12" s="16" t="str">
        <f>IF(COUNT('Budget'!$C$7:$C$87)=0,"",SUMIF('Budget'!$A$7:$A$87,"Rücklagen",'Budget'!$E$7:$E$87))</f>
      </c>
    </row>
    <row r="13" ht="24" customHeight="1">
      <c r="A13" s="3"/>
      <c r="B13" s="16"/>
    </row>
    <row r="14" ht="24" customHeight="1">
      <c r="A14" s="19" t="str">
        <v>Ausgaben und Rücklagen</v>
      </c>
      <c r="B14" s="20" t="str">
        <f>IF(COUNT('Budget'!$C$7:$C$87)=0,"",SUM(B10:B12))</f>
      </c>
    </row>
    <row r="15" ht="24" customHeight="1">
      <c r="A15" s="3"/>
      <c r="B15" s="16"/>
    </row>
    <row r="16" ht="34" customHeight="1">
      <c r="A16" s="12" t="str">
        <v>Frei verfügbar aus erfassten Werten</v>
      </c>
      <c r="B16" s="22" t="str">
        <f>IF(COUNT('Budget'!$C$7:$C$87)=0,"",B9-B14)</f>
      </c>
    </row>
    <row r="17" ht="24" customHeight="1">
      <c r="A17" s="3"/>
      <c r="B17" s="17"/>
    </row>
    <row r="18" ht="24" customHeight="1">
      <c r="A18" s="3" t="str">
        <v>Erfasste Positionen</v>
      </c>
      <c r="B18" s="18" t="str">
        <f>IF(COUNT('Budget'!$C$7:$C$87)=0,"",COUNT('Budget'!$C$7:$C$87))</f>
      </c>
    </row>
    <row r="19" ht="24" customHeight="1">
      <c r="A19" s="3"/>
      <c r="B19" s="3"/>
    </row>
    <row r="20" ht="54" customHeight="1">
      <c r="A20" s="23" t="str">
        <v>Die Übersicht berücksichtigt nur erfasste Beträge. Fehlende Positionen sind nicht automatisch mit null geplant.</v>
      </c>
      <c r="B20" s="3"/>
    </row>
    <row r="21" ht="24" customHeight="1">
      <c r="A21" s="23"/>
      <c r="B21" s="3"/>
    </row>
    <row r="22" ht="42" customHeight="1">
      <c r="A22" s="23" t="str">
        <v>Beginne im Blatt Budget. Betrag, Periode und eigene Notiz sind blau markiert.</v>
      </c>
      <c r="B22" s="3"/>
    </row>
    <row r="23" ht="24" customHeight="1">
      <c r="A23" s="23"/>
      <c r="B23" s="3"/>
    </row>
    <row r="24" ht="24" customHeight="1">
      <c r="A24" s="23" t="str">
        <v>Monatsdurchschnitt, kein Kontostand.</v>
      </c>
      <c r="B24" s="3"/>
    </row>
    <row r="25" ht="24" customHeight="1">
      <c r="A25" s="23" t="str">
        <v>deinbudget.ch</v>
      </c>
      <c r="B25" s="3"/>
    </row>
  </sheetData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32" customHeight="1">
      <c r="A1" s="6" t="str">
        <v>Budgetpositionen</v>
      </c>
      <c r="B1" s="6"/>
      <c r="C1" s="6"/>
      <c r="D1" s="6"/>
      <c r="E1" s="6"/>
      <c r="F1" s="6"/>
    </row>
    <row r="2" ht="24" customHeight="1">
      <c r="A2" s="7" t="str">
        <v>Nur passende Positionen ausfüllen. Beträge in CHF mit höchstens zwei Nachkommastellen.</v>
      </c>
      <c r="B2" s="7"/>
      <c r="C2" s="7"/>
      <c r="D2" s="7"/>
      <c r="E2" s="7"/>
      <c r="F2" s="7"/>
    </row>
    <row r="3" ht="6" customHeight="1">
      <c r="A3" s="3"/>
      <c r="B3" s="3"/>
      <c r="C3" s="3"/>
      <c r="D3" s="3"/>
      <c r="E3" s="3"/>
      <c r="F3" s="3"/>
    </row>
    <row r="4" ht="24" customHeight="1">
      <c r="A4" s="7" t="str">
        <v>Blau: Eingaben. Schwarz: Monatsberechnung. Leer = offen; 0 = bewusst erfasst.</v>
      </c>
      <c r="B4" s="7"/>
      <c r="C4" s="7"/>
      <c r="D4" s="7"/>
      <c r="E4" s="7"/>
      <c r="F4" s="7"/>
    </row>
    <row r="5" ht="6" customHeight="1">
      <c r="A5" s="3"/>
      <c r="B5" s="3"/>
      <c r="C5" s="3"/>
      <c r="D5" s="3"/>
      <c r="E5" s="3"/>
      <c r="F5" s="3"/>
    </row>
    <row r="6" ht="28" customHeight="1">
      <c r="A6" s="24" t="str">
        <v>Bereich</v>
      </c>
      <c r="B6" s="24" t="str">
        <v>Position</v>
      </c>
      <c r="C6" s="24" t="str">
        <v>Betrag (CHF)</v>
      </c>
      <c r="D6" s="24" t="str">
        <v>Periode</v>
      </c>
      <c r="E6" s="24" t="str">
        <v>Monat (CHF)</v>
      </c>
      <c r="F6" s="24" t="str">
        <v>Eigene Notiz</v>
      </c>
    </row>
    <row r="7" ht="24" customHeight="1">
      <c r="A7" s="19" t="str">
        <v>Einnahmen</v>
      </c>
      <c r="B7" s="19" t="str">
        <v>Nettoeinkommen Person 1</v>
      </c>
      <c r="C7" s="28"/>
      <c r="D7" s="29" t="str">
        <v>Monat</v>
      </c>
      <c r="E7" s="20" t="str">
        <f>IF(C7="","",ROUND(ROUND(C7*100,0)/IF(D7="Monat",1,IF(D7="Quartal",3,IF(D7="Jahr",12,NA()))),0)/100)</f>
      </c>
      <c r="F7" s="30"/>
    </row>
    <row r="8" ht="24" customHeight="1">
      <c r="A8" s="3" t="str">
        <v>Einnahmen</v>
      </c>
      <c r="B8" s="3" t="str">
        <v>Nettoeinkommen Person 2</v>
      </c>
      <c r="C8" s="26"/>
      <c r="D8" s="27" t="str">
        <v>Monat</v>
      </c>
      <c r="E8" s="16" t="str">
        <f>IF(C8="","",ROUND(ROUND(C8*100,0)/IF(D8="Monat",1,IF(D8="Quartal",3,IF(D8="Jahr",12,NA()))),0)/100)</f>
      </c>
      <c r="F8" s="10"/>
    </row>
    <row r="9" ht="24" customHeight="1">
      <c r="A9" s="3" t="str">
        <v>Einnahmen</v>
      </c>
      <c r="B9" s="3" t="str">
        <v>Familienzulagen</v>
      </c>
      <c r="C9" s="26"/>
      <c r="D9" s="27" t="str">
        <v>Monat</v>
      </c>
      <c r="E9" s="16" t="str">
        <f>IF(C9="","",ROUND(ROUND(C9*100,0)/IF(D9="Monat",1,IF(D9="Quartal",3,IF(D9="Jahr",12,NA()))),0)/100)</f>
      </c>
      <c r="F9" s="10"/>
    </row>
    <row r="10" ht="24" customHeight="1">
      <c r="A10" s="3" t="str">
        <v>Einnahmen</v>
      </c>
      <c r="B10" s="3" t="str">
        <v>13. Monatslohn Person 1</v>
      </c>
      <c r="C10" s="26"/>
      <c r="D10" s="27" t="str">
        <v>Jahr</v>
      </c>
      <c r="E10" s="16" t="str">
        <f>IF(C10="","",ROUND(ROUND(C10*100,0)/IF(D10="Monat",1,IF(D10="Quartal",3,IF(D10="Jahr",12,NA()))),0)/100)</f>
      </c>
      <c r="F10" s="10"/>
    </row>
    <row r="11" ht="24" customHeight="1">
      <c r="A11" s="3" t="str">
        <v>Einnahmen</v>
      </c>
      <c r="B11" s="3" t="str">
        <v>13. Monatslohn Person 2</v>
      </c>
      <c r="C11" s="26"/>
      <c r="D11" s="27" t="str">
        <v>Jahr</v>
      </c>
      <c r="E11" s="16" t="str">
        <f>IF(C11="","",ROUND(ROUND(C11*100,0)/IF(D11="Monat",1,IF(D11="Quartal",3,IF(D11="Jahr",12,NA()))),0)/100)</f>
      </c>
      <c r="F11" s="10"/>
    </row>
    <row r="12" ht="24" customHeight="1">
      <c r="A12" s="3" t="str">
        <v>Einnahmen</v>
      </c>
      <c r="B12" s="3" t="str">
        <v>Unterhaltsbeiträge erhalten</v>
      </c>
      <c r="C12" s="26"/>
      <c r="D12" s="27" t="str">
        <v>Monat</v>
      </c>
      <c r="E12" s="16" t="str">
        <f>IF(C12="","",ROUND(ROUND(C12*100,0)/IF(D12="Monat",1,IF(D12="Quartal",3,IF(D12="Jahr",12,NA()))),0)/100)</f>
      </c>
      <c r="F12" s="10"/>
    </row>
    <row r="13" ht="24" customHeight="1">
      <c r="A13" s="3" t="str">
        <v>Einnahmen</v>
      </c>
      <c r="B13" s="3" t="str">
        <v>Weitere Einnahmen</v>
      </c>
      <c r="C13" s="26"/>
      <c r="D13" s="27" t="str">
        <v>Monat</v>
      </c>
      <c r="E13" s="16" t="str">
        <f>IF(C13="","",ROUND(ROUND(C13*100,0)/IF(D13="Monat",1,IF(D13="Quartal",3,IF(D13="Jahr",12,NA()))),0)/100)</f>
      </c>
      <c r="F13" s="10"/>
    </row>
    <row r="14" ht="24" customHeight="1">
      <c r="A14" s="19" t="str">
        <v>Fixkosten: Wohnkosten</v>
      </c>
      <c r="B14" s="19" t="str">
        <v>Miete inklusive Nebenkosten</v>
      </c>
      <c r="C14" s="28"/>
      <c r="D14" s="29" t="str">
        <v>Monat</v>
      </c>
      <c r="E14" s="20" t="str">
        <f>IF(C14="","",ROUND(ROUND(C14*100,0)/IF(D14="Monat",1,IF(D14="Quartal",3,IF(D14="Jahr",12,NA()))),0)/100)</f>
      </c>
      <c r="F14" s="30"/>
    </row>
    <row r="15" ht="24" customHeight="1">
      <c r="A15" s="3" t="str">
        <v>Fixkosten: Wohnkosten</v>
      </c>
      <c r="B15" s="3" t="str">
        <v>Hypothekarzins</v>
      </c>
      <c r="C15" s="26"/>
      <c r="D15" s="27" t="str">
        <v>Monat</v>
      </c>
      <c r="E15" s="16" t="str">
        <f>IF(C15="","",ROUND(ROUND(C15*100,0)/IF(D15="Monat",1,IF(D15="Quartal",3,IF(D15="Jahr",12,NA()))),0)/100)</f>
      </c>
      <c r="F15" s="10"/>
    </row>
    <row r="16" ht="24" customHeight="1">
      <c r="A16" s="3" t="str">
        <v>Fixkosten: Wohnkosten</v>
      </c>
      <c r="B16" s="3" t="str">
        <v>Wohnbeitrag oder sonstige Wohnkosten</v>
      </c>
      <c r="C16" s="26"/>
      <c r="D16" s="27" t="str">
        <v>Monat</v>
      </c>
      <c r="E16" s="16" t="str">
        <f>IF(C16="","",ROUND(ROUND(C16*100,0)/IF(D16="Monat",1,IF(D16="Quartal",3,IF(D16="Jahr",12,NA()))),0)/100)</f>
      </c>
      <c r="F16" s="10"/>
    </row>
    <row r="17" ht="24" customHeight="1">
      <c r="A17" s="3" t="str">
        <v>Fixkosten: Wohnkosten</v>
      </c>
      <c r="B17" s="3" t="str">
        <v>Separate Heiz- und Nebenkosten</v>
      </c>
      <c r="C17" s="26"/>
      <c r="D17" s="27" t="str">
        <v>Monat</v>
      </c>
      <c r="E17" s="16" t="str">
        <f>IF(C17="","",ROUND(ROUND(C17*100,0)/IF(D17="Monat",1,IF(D17="Quartal",3,IF(D17="Jahr",12,NA()))),0)/100)</f>
      </c>
      <c r="F17" s="10"/>
    </row>
    <row r="18" ht="24" customHeight="1">
      <c r="A18" s="3" t="str">
        <v>Fixkosten: Wohnkosten</v>
      </c>
      <c r="B18" s="3" t="str">
        <v>Heizkosten</v>
      </c>
      <c r="C18" s="26"/>
      <c r="D18" s="27" t="str">
        <v>Monat</v>
      </c>
      <c r="E18" s="16" t="str">
        <f>IF(C18="","",ROUND(ROUND(C18*100,0)/IF(D18="Monat",1,IF(D18="Quartal",3,IF(D18="Jahr",12,NA()))),0)/100)</f>
      </c>
      <c r="F18" s="10"/>
    </row>
    <row r="19" ht="24" customHeight="1">
      <c r="A19" s="3" t="str">
        <v>Fixkosten: Wohnkosten</v>
      </c>
      <c r="B19" s="3" t="str">
        <v>Kamin- und Heizungswartung</v>
      </c>
      <c r="C19" s="26"/>
      <c r="D19" s="27" t="str">
        <v>Jahr</v>
      </c>
      <c r="E19" s="16" t="str">
        <f>IF(C19="","",ROUND(ROUND(C19*100,0)/IF(D19="Monat",1,IF(D19="Quartal",3,IF(D19="Jahr",12,NA()))),0)/100)</f>
      </c>
      <c r="F19" s="10"/>
    </row>
    <row r="20" ht="24" customHeight="1">
      <c r="A20" s="3" t="str">
        <v>Fixkosten: Wohnkosten</v>
      </c>
      <c r="B20" s="3" t="str">
        <v>Wasser, Abwasser und Kehricht</v>
      </c>
      <c r="C20" s="26"/>
      <c r="D20" s="27" t="str">
        <v>Monat</v>
      </c>
      <c r="E20" s="16" t="str">
        <f>IF(C20="","",ROUND(ROUND(C20*100,0)/IF(D20="Monat",1,IF(D20="Quartal",3,IF(D20="Jahr",12,NA()))),0)/100)</f>
      </c>
      <c r="F20" s="10"/>
    </row>
    <row r="21" ht="24" customHeight="1">
      <c r="A21" s="3" t="str">
        <v>Fixkosten: Wohnkosten</v>
      </c>
      <c r="B21" s="3" t="str">
        <v>Gebäudeversicherung</v>
      </c>
      <c r="C21" s="26"/>
      <c r="D21" s="27" t="str">
        <v>Jahr</v>
      </c>
      <c r="E21" s="16" t="str">
        <f>IF(C21="","",ROUND(ROUND(C21*100,0)/IF(D21="Monat",1,IF(D21="Quartal",3,IF(D21="Jahr",12,NA()))),0)/100)</f>
      </c>
      <c r="F21" s="10"/>
    </row>
    <row r="22" ht="24" customHeight="1">
      <c r="A22" s="3" t="str">
        <v>Fixkosten: Wohnkosten</v>
      </c>
      <c r="B22" s="3" t="str">
        <v>Beiträge an den Erneuerungsfonds</v>
      </c>
      <c r="C22" s="26"/>
      <c r="D22" s="27" t="str">
        <v>Jahr</v>
      </c>
      <c r="E22" s="16" t="str">
        <f>IF(C22="","",ROUND(ROUND(C22*100,0)/IF(D22="Monat",1,IF(D22="Quartal",3,IF(D22="Jahr",12,NA()))),0)/100)</f>
      </c>
      <c r="F22" s="10"/>
    </row>
    <row r="23" ht="24" customHeight="1">
      <c r="A23" s="3" t="str">
        <v>Fixkosten: Wohnkosten</v>
      </c>
      <c r="B23" s="3" t="str">
        <v>Elektrizität</v>
      </c>
      <c r="C23" s="26"/>
      <c r="D23" s="27" t="str">
        <v>Monat</v>
      </c>
      <c r="E23" s="16" t="str">
        <f>IF(C23="","",ROUND(ROUND(C23*100,0)/IF(D23="Monat",1,IF(D23="Quartal",3,IF(D23="Jahr",12,NA()))),0)/100)</f>
      </c>
      <c r="F23" s="10"/>
    </row>
    <row r="24" ht="24" customHeight="1">
      <c r="A24" s="19" t="str">
        <v>Fixkosten: Energie und Kommunikation</v>
      </c>
      <c r="B24" s="19" t="str">
        <v>Internet- und TV-Abo</v>
      </c>
      <c r="C24" s="28"/>
      <c r="D24" s="29" t="str">
        <v>Monat</v>
      </c>
      <c r="E24" s="20" t="str">
        <f>IF(C24="","",ROUND(ROUND(C24*100,0)/IF(D24="Monat",1,IF(D24="Quartal",3,IF(D24="Jahr",12,NA()))),0)/100)</f>
      </c>
      <c r="F24" s="30"/>
    </row>
    <row r="25" ht="24" customHeight="1">
      <c r="A25" s="3" t="str">
        <v>Fixkosten: Energie und Kommunikation</v>
      </c>
      <c r="B25" s="3" t="str">
        <v>Handy-Abos: Haushalt</v>
      </c>
      <c r="C25" s="26"/>
      <c r="D25" s="27" t="str">
        <v>Monat</v>
      </c>
      <c r="E25" s="16" t="str">
        <f>IF(C25="","",ROUND(ROUND(C25*100,0)/IF(D25="Monat",1,IF(D25="Quartal",3,IF(D25="Jahr",12,NA()))),0)/100)</f>
      </c>
      <c r="F25" s="10"/>
    </row>
    <row r="26" ht="24" customHeight="1">
      <c r="A26" s="3" t="str">
        <v>Fixkosten: Energie und Kommunikation</v>
      </c>
      <c r="B26" s="3" t="str">
        <v>Streaming- und Digitalabos</v>
      </c>
      <c r="C26" s="26"/>
      <c r="D26" s="27" t="str">
        <v>Monat</v>
      </c>
      <c r="E26" s="16" t="str">
        <f>IF(C26="","",ROUND(ROUND(C26*100,0)/IF(D26="Monat",1,IF(D26="Quartal",3,IF(D26="Jahr",12,NA()))),0)/100)</f>
      </c>
      <c r="F26" s="10"/>
    </row>
    <row r="27" ht="24" customHeight="1">
      <c r="A27" s="3" t="str">
        <v>Fixkosten: Energie und Kommunikation</v>
      </c>
      <c r="B27" s="3" t="str">
        <v>Serafe</v>
      </c>
      <c r="C27" s="26"/>
      <c r="D27" s="27" t="str">
        <v>Jahr</v>
      </c>
      <c r="E27" s="16" t="str">
        <f>IF(C27="","",ROUND(ROUND(C27*100,0)/IF(D27="Monat",1,IF(D27="Quartal",3,IF(D27="Jahr",12,NA()))),0)/100)</f>
      </c>
      <c r="F27" s="10"/>
    </row>
    <row r="28" ht="24" customHeight="1">
      <c r="A28" s="3" t="str">
        <v>Fixkosten: Energie und Kommunikation</v>
      </c>
      <c r="B28" s="3" t="str">
        <v>Separater Kabelanschluss</v>
      </c>
      <c r="C28" s="26"/>
      <c r="D28" s="27" t="str">
        <v>Monat</v>
      </c>
      <c r="E28" s="16" t="str">
        <f>IF(C28="","",ROUND(ROUND(C28*100,0)/IF(D28="Monat",1,IF(D28="Quartal",3,IF(D28="Jahr",12,NA()))),0)/100)</f>
      </c>
      <c r="F28" s="10"/>
    </row>
    <row r="29" ht="24" customHeight="1">
      <c r="A29" s="19" t="str">
        <v>Fixkosten: Steuern</v>
      </c>
      <c r="B29" s="19" t="str">
        <v>Kantons-, Gemeinde- und Kirchensteuern</v>
      </c>
      <c r="C29" s="28"/>
      <c r="D29" s="29" t="str">
        <v>Jahr</v>
      </c>
      <c r="E29" s="20" t="str">
        <f>IF(C29="","",ROUND(ROUND(C29*100,0)/IF(D29="Monat",1,IF(D29="Quartal",3,IF(D29="Jahr",12,NA()))),0)/100)</f>
      </c>
      <c r="F29" s="30"/>
    </row>
    <row r="30" ht="24" customHeight="1">
      <c r="A30" s="3" t="str">
        <v>Fixkosten: Steuern</v>
      </c>
      <c r="B30" s="3" t="str">
        <v>Direkte Bundessteuer</v>
      </c>
      <c r="C30" s="26"/>
      <c r="D30" s="27" t="str">
        <v>Jahr</v>
      </c>
      <c r="E30" s="16" t="str">
        <f>IF(C30="","",ROUND(ROUND(C30*100,0)/IF(D30="Monat",1,IF(D30="Quartal",3,IF(D30="Jahr",12,NA()))),0)/100)</f>
      </c>
      <c r="F30" s="10"/>
    </row>
    <row r="31" ht="24" customHeight="1">
      <c r="A31" s="3" t="str">
        <v>Fixkosten: Steuern</v>
      </c>
      <c r="B31" s="3" t="str">
        <v>Feuerwehrersatzabgabe</v>
      </c>
      <c r="C31" s="26"/>
      <c r="D31" s="27" t="str">
        <v>Jahr</v>
      </c>
      <c r="E31" s="16" t="str">
        <f>IF(C31="","",ROUND(ROUND(C31*100,0)/IF(D31="Monat",1,IF(D31="Quartal",3,IF(D31="Jahr",12,NA()))),0)/100)</f>
      </c>
      <c r="F31" s="10"/>
    </row>
    <row r="32" ht="24" customHeight="1">
      <c r="A32" s="3" t="str">
        <v>Fixkosten: Steuern</v>
      </c>
      <c r="B32" s="3" t="str">
        <v>Wehrpflichtersatzabgabe</v>
      </c>
      <c r="C32" s="26"/>
      <c r="D32" s="27" t="str">
        <v>Jahr</v>
      </c>
      <c r="E32" s="16" t="str">
        <f>IF(C32="","",ROUND(ROUND(C32*100,0)/IF(D32="Monat",1,IF(D32="Quartal",3,IF(D32="Jahr",12,NA()))),0)/100)</f>
      </c>
      <c r="F32" s="10"/>
    </row>
    <row r="33" ht="24" customHeight="1">
      <c r="A33" s="19" t="str">
        <v>Fixkosten: Öffentlicher Verkehr</v>
      </c>
      <c r="B33" s="19" t="str">
        <v>ÖV-Abonnemente: Haushalt</v>
      </c>
      <c r="C33" s="28"/>
      <c r="D33" s="29" t="str">
        <v>Monat</v>
      </c>
      <c r="E33" s="20" t="str">
        <f>IF(C33="","",ROUND(ROUND(C33*100,0)/IF(D33="Monat",1,IF(D33="Quartal",3,IF(D33="Jahr",12,NA()))),0)/100)</f>
      </c>
      <c r="F33" s="30"/>
    </row>
    <row r="34" ht="24" customHeight="1">
      <c r="A34" s="19" t="str">
        <v>Fixkosten: Auto und Motorrad</v>
      </c>
      <c r="B34" s="19" t="str">
        <v>Motorfahrzeugsteuer</v>
      </c>
      <c r="C34" s="28"/>
      <c r="D34" s="29" t="str">
        <v>Jahr</v>
      </c>
      <c r="E34" s="20" t="str">
        <f>IF(C34="","",ROUND(ROUND(C34*100,0)/IF(D34="Monat",1,IF(D34="Quartal",3,IF(D34="Jahr",12,NA()))),0)/100)</f>
      </c>
      <c r="F34" s="30"/>
    </row>
    <row r="35" ht="24" customHeight="1">
      <c r="A35" s="3" t="str">
        <v>Fixkosten: Auto und Motorrad</v>
      </c>
      <c r="B35" s="3" t="str">
        <v>Fahrzeugversicherung</v>
      </c>
      <c r="C35" s="26"/>
      <c r="D35" s="27" t="str">
        <v>Jahr</v>
      </c>
      <c r="E35" s="16" t="str">
        <f>IF(C35="","",ROUND(ROUND(C35*100,0)/IF(D35="Monat",1,IF(D35="Quartal",3,IF(D35="Jahr",12,NA()))),0)/100)</f>
      </c>
      <c r="F35" s="10"/>
    </row>
    <row r="36" ht="24" customHeight="1">
      <c r="A36" s="3" t="str">
        <v>Fixkosten: Auto und Motorrad</v>
      </c>
      <c r="B36" s="3" t="str">
        <v>Garage und Dauerparkplatz</v>
      </c>
      <c r="C36" s="26"/>
      <c r="D36" s="27" t="str">
        <v>Monat</v>
      </c>
      <c r="E36" s="16" t="str">
        <f>IF(C36="","",ROUND(ROUND(C36*100,0)/IF(D36="Monat",1,IF(D36="Quartal",3,IF(D36="Jahr",12,NA()))),0)/100)</f>
      </c>
      <c r="F36" s="10"/>
    </row>
    <row r="37" ht="24" customHeight="1">
      <c r="A37" s="3" t="str">
        <v>Fixkosten: Auto und Motorrad</v>
      </c>
      <c r="B37" s="3" t="str">
        <v>Leasingrate</v>
      </c>
      <c r="C37" s="26"/>
      <c r="D37" s="27" t="str">
        <v>Monat</v>
      </c>
      <c r="E37" s="16" t="str">
        <f>IF(C37="","",ROUND(ROUND(C37*100,0)/IF(D37="Monat",1,IF(D37="Quartal",3,IF(D37="Jahr",12,NA()))),0)/100)</f>
      </c>
      <c r="F37" s="10"/>
    </row>
    <row r="38" ht="24" customHeight="1">
      <c r="A38" s="19" t="str">
        <v>Fixkosten: Versicherung und Vorsorge</v>
      </c>
      <c r="B38" s="19" t="str">
        <v>Grundversicherung (KVG): Haushalt</v>
      </c>
      <c r="C38" s="28"/>
      <c r="D38" s="29" t="str">
        <v>Monat</v>
      </c>
      <c r="E38" s="20" t="str">
        <f>IF(C38="","",ROUND(ROUND(C38*100,0)/IF(D38="Monat",1,IF(D38="Quartal",3,IF(D38="Jahr",12,NA()))),0)/100)</f>
      </c>
      <c r="F38" s="30"/>
    </row>
    <row r="39" ht="24" customHeight="1">
      <c r="A39" s="3" t="str">
        <v>Fixkosten: Versicherung und Vorsorge</v>
      </c>
      <c r="B39" s="3" t="str">
        <v>Zusatzversicherung (VVG): Haushalt</v>
      </c>
      <c r="C39" s="26"/>
      <c r="D39" s="27" t="str">
        <v>Monat</v>
      </c>
      <c r="E39" s="16" t="str">
        <f>IF(C39="","",ROUND(ROUND(C39*100,0)/IF(D39="Monat",1,IF(D39="Quartal",3,IF(D39="Jahr",12,NA()))),0)/100)</f>
      </c>
      <c r="F39" s="10"/>
    </row>
    <row r="40" ht="24" customHeight="1">
      <c r="A40" s="3" t="str">
        <v>Fixkosten: Versicherung und Vorsorge</v>
      </c>
      <c r="B40" s="3" t="str">
        <v>Hausrat und Privathaftpflicht</v>
      </c>
      <c r="C40" s="26"/>
      <c r="D40" s="27" t="str">
        <v>Jahr</v>
      </c>
      <c r="E40" s="16" t="str">
        <f>IF(C40="","",ROUND(ROUND(C40*100,0)/IF(D40="Monat",1,IF(D40="Quartal",3,IF(D40="Jahr",12,NA()))),0)/100)</f>
      </c>
      <c r="F40" s="10"/>
    </row>
    <row r="41" ht="24" customHeight="1">
      <c r="A41" s="3" t="str">
        <v>Fixkosten: Versicherung und Vorsorge</v>
      </c>
      <c r="B41" s="3" t="str">
        <v>Lebensversicherungen: Haushalt</v>
      </c>
      <c r="C41" s="26"/>
      <c r="D41" s="27" t="str">
        <v>Monat</v>
      </c>
      <c r="E41" s="16" t="str">
        <f>IF(C41="","",ROUND(ROUND(C41*100,0)/IF(D41="Monat",1,IF(D41="Quartal",3,IF(D41="Jahr",12,NA()))),0)/100)</f>
      </c>
      <c r="F41" s="10"/>
    </row>
    <row r="42" ht="24" customHeight="1">
      <c r="A42" s="3" t="str">
        <v>Fixkosten: Versicherung und Vorsorge</v>
      </c>
      <c r="B42" s="3" t="str">
        <v>Weitere Versicherungen</v>
      </c>
      <c r="C42" s="26"/>
      <c r="D42" s="27" t="str">
        <v>Jahr</v>
      </c>
      <c r="E42" s="16" t="str">
        <f>IF(C42="","",ROUND(ROUND(C42*100,0)/IF(D42="Monat",1,IF(D42="Quartal",3,IF(D42="Jahr",12,NA()))),0)/100)</f>
      </c>
      <c r="F42" s="10"/>
    </row>
    <row r="43" ht="24" customHeight="1">
      <c r="A43" s="19" t="str">
        <v>Fixkosten: Verschiedenes</v>
      </c>
      <c r="B43" s="19" t="str">
        <v>Zeitungen und Magazine</v>
      </c>
      <c r="C43" s="28"/>
      <c r="D43" s="29" t="str">
        <v>Monat</v>
      </c>
      <c r="E43" s="20" t="str">
        <f>IF(C43="","",ROUND(ROUND(C43*100,0)/IF(D43="Monat",1,IF(D43="Quartal",3,IF(D43="Jahr",12,NA()))),0)/100)</f>
      </c>
      <c r="F43" s="30"/>
    </row>
    <row r="44" ht="24" customHeight="1">
      <c r="A44" s="3" t="str">
        <v>Fixkosten: Verschiedenes</v>
      </c>
      <c r="B44" s="3" t="str">
        <v>Mitgliedschaften und Vereinsbeiträge</v>
      </c>
      <c r="C44" s="26"/>
      <c r="D44" s="27" t="str">
        <v>Jahr</v>
      </c>
      <c r="E44" s="16" t="str">
        <f>IF(C44="","",ROUND(ROUND(C44*100,0)/IF(D44="Monat",1,IF(D44="Quartal",3,IF(D44="Jahr",12,NA()))),0)/100)</f>
      </c>
      <c r="F44" s="10"/>
    </row>
    <row r="45" ht="24" customHeight="1">
      <c r="A45" s="3" t="str">
        <v>Fixkosten: Verschiedenes</v>
      </c>
      <c r="B45" s="3" t="str">
        <v>Schulgeld, Aus- und Weiterbildung</v>
      </c>
      <c r="C45" s="26"/>
      <c r="D45" s="27" t="str">
        <v>Monat</v>
      </c>
      <c r="E45" s="16" t="str">
        <f>IF(C45="","",ROUND(ROUND(C45*100,0)/IF(D45="Monat",1,IF(D45="Quartal",3,IF(D45="Jahr",12,NA()))),0)/100)</f>
      </c>
      <c r="F45" s="10"/>
    </row>
    <row r="46" ht="24" customHeight="1">
      <c r="A46" s="3" t="str">
        <v>Fixkosten: Verschiedenes</v>
      </c>
      <c r="B46" s="3" t="str">
        <v>Hobbys der Erwachsenen</v>
      </c>
      <c r="C46" s="26"/>
      <c r="D46" s="27" t="str">
        <v>Monat</v>
      </c>
      <c r="E46" s="16" t="str">
        <f>IF(C46="","",ROUND(ROUND(C46*100,0)/IF(D46="Monat",1,IF(D46="Quartal",3,IF(D46="Jahr",12,NA()))),0)/100)</f>
      </c>
      <c r="F46" s="10"/>
    </row>
    <row r="47" ht="24" customHeight="1">
      <c r="A47" s="3" t="str">
        <v>Fixkosten: Verschiedenes</v>
      </c>
      <c r="B47" s="3" t="str">
        <v>Hobbys der Kinder</v>
      </c>
      <c r="C47" s="26"/>
      <c r="D47" s="27" t="str">
        <v>Monat</v>
      </c>
      <c r="E47" s="16" t="str">
        <f>IF(C47="","",ROUND(ROUND(C47*100,0)/IF(D47="Monat",1,IF(D47="Quartal",3,IF(D47="Jahr",12,NA()))),0)/100)</f>
      </c>
      <c r="F47" s="10"/>
    </row>
    <row r="48" ht="24" customHeight="1">
      <c r="A48" s="3" t="str">
        <v>Fixkosten: Verschiedenes</v>
      </c>
      <c r="B48" s="3" t="str">
        <v>Kinderbetreuung und Haushaltshilfe</v>
      </c>
      <c r="C48" s="26"/>
      <c r="D48" s="27" t="str">
        <v>Monat</v>
      </c>
      <c r="E48" s="16" t="str">
        <f>IF(C48="","",ROUND(ROUND(C48*100,0)/IF(D48="Monat",1,IF(D48="Quartal",3,IF(D48="Jahr",12,NA()))),0)/100)</f>
      </c>
      <c r="F48" s="10"/>
    </row>
    <row r="49" ht="24" customHeight="1">
      <c r="A49" s="3" t="str">
        <v>Fixkosten: Verschiedenes</v>
      </c>
      <c r="B49" s="3" t="str">
        <v>Diverses</v>
      </c>
      <c r="C49" s="26"/>
      <c r="D49" s="27" t="str">
        <v>Monat</v>
      </c>
      <c r="E49" s="16" t="str">
        <f>IF(C49="","",ROUND(ROUND(C49*100,0)/IF(D49="Monat",1,IF(D49="Quartal",3,IF(D49="Jahr",12,NA()))),0)/100)</f>
      </c>
      <c r="F49" s="10"/>
    </row>
    <row r="50" ht="24" customHeight="1">
      <c r="A50" s="3" t="str">
        <v>Fixkosten: Verschiedenes</v>
      </c>
      <c r="B50" s="3" t="str">
        <v>Schulden und Abzahlungsraten</v>
      </c>
      <c r="C50" s="26"/>
      <c r="D50" s="27" t="str">
        <v>Monat</v>
      </c>
      <c r="E50" s="16" t="str">
        <f>IF(C50="","",ROUND(ROUND(C50*100,0)/IF(D50="Monat",1,IF(D50="Quartal",3,IF(D50="Jahr",12,NA()))),0)/100)</f>
      </c>
      <c r="F50" s="10"/>
    </row>
    <row r="51" ht="24" customHeight="1">
      <c r="A51" s="3" t="str">
        <v>Fixkosten: Verschiedenes</v>
      </c>
      <c r="B51" s="3" t="str">
        <v>Unterhaltszahlungen</v>
      </c>
      <c r="C51" s="26"/>
      <c r="D51" s="27" t="str">
        <v>Monat</v>
      </c>
      <c r="E51" s="16" t="str">
        <f>IF(C51="","",ROUND(ROUND(C51*100,0)/IF(D51="Monat",1,IF(D51="Quartal",3,IF(D51="Jahr",12,NA()))),0)/100)</f>
      </c>
      <c r="F51" s="10"/>
    </row>
    <row r="52" ht="24" customHeight="1">
      <c r="A52" s="19" t="str">
        <v>Variable Ausgaben: Haushalt</v>
      </c>
      <c r="B52" s="19" t="str">
        <v>Lebensmittel und Getränke</v>
      </c>
      <c r="C52" s="28"/>
      <c r="D52" s="29" t="str">
        <v>Monat</v>
      </c>
      <c r="E52" s="20" t="str">
        <f>IF(C52="","",ROUND(ROUND(C52*100,0)/IF(D52="Monat",1,IF(D52="Quartal",3,IF(D52="Jahr",12,NA()))),0)/100)</f>
      </c>
      <c r="F52" s="30"/>
    </row>
    <row r="53" ht="24" customHeight="1">
      <c r="A53" s="3" t="str">
        <v>Variable Ausgaben: Haushalt</v>
      </c>
      <c r="B53" s="3" t="str">
        <v>Haushalts- und Verbrauchsartikel</v>
      </c>
      <c r="C53" s="26"/>
      <c r="D53" s="27" t="str">
        <v>Monat</v>
      </c>
      <c r="E53" s="16" t="str">
        <f>IF(C53="","",ROUND(ROUND(C53*100,0)/IF(D53="Monat",1,IF(D53="Quartal",3,IF(D53="Jahr",12,NA()))),0)/100)</f>
      </c>
      <c r="F53" s="10"/>
    </row>
    <row r="54" ht="24" customHeight="1">
      <c r="A54" s="3" t="str">
        <v>Variable Ausgaben: Haushalt</v>
      </c>
      <c r="B54" s="3" t="str">
        <v>Gäste und Einladungen</v>
      </c>
      <c r="C54" s="26"/>
      <c r="D54" s="27" t="str">
        <v>Monat</v>
      </c>
      <c r="E54" s="16" t="str">
        <f>IF(C54="","",ROUND(ROUND(C54*100,0)/IF(D54="Monat",1,IF(D54="Quartal",3,IF(D54="Jahr",12,NA()))),0)/100)</f>
      </c>
      <c r="F54" s="10"/>
    </row>
    <row r="55" ht="24" customHeight="1">
      <c r="A55" s="3" t="str">
        <v>Variable Ausgaben: Haushalt</v>
      </c>
      <c r="B55" s="3" t="str">
        <v>Tierfutter und Haustierbedarf</v>
      </c>
      <c r="C55" s="26"/>
      <c r="D55" s="27" t="str">
        <v>Monat</v>
      </c>
      <c r="E55" s="16" t="str">
        <f>IF(C55="","",ROUND(ROUND(C55*100,0)/IF(D55="Monat",1,IF(D55="Quartal",3,IF(D55="Jahr",12,NA()))),0)/100)</f>
      </c>
      <c r="F55" s="10"/>
    </row>
    <row r="56" ht="24" customHeight="1">
      <c r="A56" s="19" t="str">
        <v>Variable Ausgaben: Mobilität</v>
      </c>
      <c r="B56" s="19" t="str">
        <v>Mehrfahrtenkarten und Einzelbillette</v>
      </c>
      <c r="C56" s="28"/>
      <c r="D56" s="29" t="str">
        <v>Monat</v>
      </c>
      <c r="E56" s="20" t="str">
        <f>IF(C56="","",ROUND(ROUND(C56*100,0)/IF(D56="Monat",1,IF(D56="Quartal",3,IF(D56="Jahr",12,NA()))),0)/100)</f>
      </c>
      <c r="F56" s="30"/>
    </row>
    <row r="57" ht="24" customHeight="1">
      <c r="A57" s="3" t="str">
        <v>Variable Ausgaben: Mobilität</v>
      </c>
      <c r="B57" s="3" t="str">
        <v>Velo, E-Bike, Mofa und E-Scooter</v>
      </c>
      <c r="C57" s="26"/>
      <c r="D57" s="27" t="str">
        <v>Monat</v>
      </c>
      <c r="E57" s="16" t="str">
        <f>IF(C57="","",ROUND(ROUND(C57*100,0)/IF(D57="Monat",1,IF(D57="Quartal",3,IF(D57="Jahr",12,NA()))),0)/100)</f>
      </c>
      <c r="F57" s="10"/>
    </row>
    <row r="58" ht="24" customHeight="1">
      <c r="A58" s="3" t="str">
        <v>Variable Ausgaben: Mobilität</v>
      </c>
      <c r="B58" s="3" t="str">
        <v>Treibstoff und Laden</v>
      </c>
      <c r="C58" s="26"/>
      <c r="D58" s="27" t="str">
        <v>Monat</v>
      </c>
      <c r="E58" s="16" t="str">
        <f>IF(C58="","",ROUND(ROUND(C58*100,0)/IF(D58="Monat",1,IF(D58="Quartal",3,IF(D58="Jahr",12,NA()))),0)/100)</f>
      </c>
      <c r="F58" s="10"/>
    </row>
    <row r="59" ht="24" customHeight="1">
      <c r="A59" s="3" t="str">
        <v>Variable Ausgaben: Mobilität</v>
      </c>
      <c r="B59" s="3" t="str">
        <v>Parkgebühren</v>
      </c>
      <c r="C59" s="26"/>
      <c r="D59" s="27" t="str">
        <v>Monat</v>
      </c>
      <c r="E59" s="16" t="str">
        <f>IF(C59="","",ROUND(ROUND(C59*100,0)/IF(D59="Monat",1,IF(D59="Quartal",3,IF(D59="Jahr",12,NA()))),0)/100)</f>
      </c>
      <c r="F59" s="10"/>
    </row>
    <row r="60" ht="24" customHeight="1">
      <c r="A60" s="19" t="str">
        <v>Variable Ausgaben: Person 1</v>
      </c>
      <c r="B60" s="19" t="str">
        <v>Kleider und Schuhe</v>
      </c>
      <c r="C60" s="28"/>
      <c r="D60" s="29" t="str">
        <v>Monat</v>
      </c>
      <c r="E60" s="20" t="str">
        <f>IF(C60="","",ROUND(ROUND(C60*100,0)/IF(D60="Monat",1,IF(D60="Quartal",3,IF(D60="Jahr",12,NA()))),0)/100)</f>
      </c>
      <c r="F60" s="30"/>
    </row>
    <row r="61" ht="24" customHeight="1">
      <c r="A61" s="3" t="str">
        <v>Variable Ausgaben: Person 1</v>
      </c>
      <c r="B61" s="3" t="str">
        <v>Coiffeur und Körperpflege</v>
      </c>
      <c r="C61" s="26"/>
      <c r="D61" s="27" t="str">
        <v>Monat</v>
      </c>
      <c r="E61" s="16" t="str">
        <f>IF(C61="","",ROUND(ROUND(C61*100,0)/IF(D61="Monat",1,IF(D61="Quartal",3,IF(D61="Jahr",12,NA()))),0)/100)</f>
      </c>
      <c r="F61" s="10"/>
    </row>
    <row r="62" ht="24" customHeight="1">
      <c r="A62" s="3" t="str">
        <v>Variable Ausgaben: Person 1</v>
      </c>
      <c r="B62" s="3" t="str">
        <v>Freizeit und Taschengeld</v>
      </c>
      <c r="C62" s="26"/>
      <c r="D62" s="27" t="str">
        <v>Monat</v>
      </c>
      <c r="E62" s="16" t="str">
        <f>IF(C62="","",ROUND(ROUND(C62*100,0)/IF(D62="Monat",1,IF(D62="Quartal",3,IF(D62="Jahr",12,NA()))),0)/100)</f>
      </c>
      <c r="F62" s="10"/>
    </row>
    <row r="63" ht="24" customHeight="1">
      <c r="A63" s="3" t="str">
        <v>Variable Ausgaben: Person 1</v>
      </c>
      <c r="B63" s="3" t="str">
        <v>Genussmittel</v>
      </c>
      <c r="C63" s="26"/>
      <c r="D63" s="27" t="str">
        <v>Monat</v>
      </c>
      <c r="E63" s="16" t="str">
        <f>IF(C63="","",ROUND(ROUND(C63*100,0)/IF(D63="Monat",1,IF(D63="Quartal",3,IF(D63="Jahr",12,NA()))),0)/100)</f>
      </c>
      <c r="F63" s="10"/>
    </row>
    <row r="64" ht="24" customHeight="1">
      <c r="A64" s="3" t="str">
        <v>Variable Ausgaben: Person 1</v>
      </c>
      <c r="B64" s="3" t="str">
        <v>Auswärtige Verpflegung bei der Arbeit</v>
      </c>
      <c r="C64" s="26"/>
      <c r="D64" s="27" t="str">
        <v>Monat</v>
      </c>
      <c r="E64" s="16" t="str">
        <f>IF(C64="","",ROUND(ROUND(C64*100,0)/IF(D64="Monat",1,IF(D64="Quartal",3,IF(D64="Jahr",12,NA()))),0)/100)</f>
      </c>
      <c r="F64" s="10"/>
    </row>
    <row r="65" ht="24" customHeight="1">
      <c r="A65" s="19" t="str">
        <v>Variable Ausgaben: Person 2</v>
      </c>
      <c r="B65" s="19" t="str">
        <v>Kleider und Schuhe</v>
      </c>
      <c r="C65" s="28"/>
      <c r="D65" s="29" t="str">
        <v>Monat</v>
      </c>
      <c r="E65" s="20" t="str">
        <f>IF(C65="","",ROUND(ROUND(C65*100,0)/IF(D65="Monat",1,IF(D65="Quartal",3,IF(D65="Jahr",12,NA()))),0)/100)</f>
      </c>
      <c r="F65" s="30"/>
    </row>
    <row r="66" ht="24" customHeight="1">
      <c r="A66" s="3" t="str">
        <v>Variable Ausgaben: Person 2</v>
      </c>
      <c r="B66" s="3" t="str">
        <v>Coiffeur und Körperpflege</v>
      </c>
      <c r="C66" s="26"/>
      <c r="D66" s="27" t="str">
        <v>Monat</v>
      </c>
      <c r="E66" s="16" t="str">
        <f>IF(C66="","",ROUND(ROUND(C66*100,0)/IF(D66="Monat",1,IF(D66="Quartal",3,IF(D66="Jahr",12,NA()))),0)/100)</f>
      </c>
      <c r="F66" s="10"/>
    </row>
    <row r="67" ht="24" customHeight="1">
      <c r="A67" s="3" t="str">
        <v>Variable Ausgaben: Person 2</v>
      </c>
      <c r="B67" s="3" t="str">
        <v>Freizeit und Taschengeld</v>
      </c>
      <c r="C67" s="26"/>
      <c r="D67" s="27" t="str">
        <v>Monat</v>
      </c>
      <c r="E67" s="16" t="str">
        <f>IF(C67="","",ROUND(ROUND(C67*100,0)/IF(D67="Monat",1,IF(D67="Quartal",3,IF(D67="Jahr",12,NA()))),0)/100)</f>
      </c>
      <c r="F67" s="10"/>
    </row>
    <row r="68" ht="24" customHeight="1">
      <c r="A68" s="3" t="str">
        <v>Variable Ausgaben: Person 2</v>
      </c>
      <c r="B68" s="3" t="str">
        <v>Genussmittel</v>
      </c>
      <c r="C68" s="26"/>
      <c r="D68" s="27" t="str">
        <v>Monat</v>
      </c>
      <c r="E68" s="16" t="str">
        <f>IF(C68="","",ROUND(ROUND(C68*100,0)/IF(D68="Monat",1,IF(D68="Quartal",3,IF(D68="Jahr",12,NA()))),0)/100)</f>
      </c>
      <c r="F68" s="10"/>
    </row>
    <row r="69" ht="24" customHeight="1">
      <c r="A69" s="3" t="str">
        <v>Variable Ausgaben: Person 2</v>
      </c>
      <c r="B69" s="3" t="str">
        <v>Auswärtige Verpflegung bei der Arbeit</v>
      </c>
      <c r="C69" s="26"/>
      <c r="D69" s="27" t="str">
        <v>Monat</v>
      </c>
      <c r="E69" s="16" t="str">
        <f>IF(C69="","",ROUND(ROUND(C69*100,0)/IF(D69="Monat",1,IF(D69="Quartal",3,IF(D69="Jahr",12,NA()))),0)/100)</f>
      </c>
      <c r="F69" s="10"/>
    </row>
    <row r="70" ht="24" customHeight="1">
      <c r="A70" s="19" t="str">
        <v>Variable Ausgaben: Kinder</v>
      </c>
      <c r="B70" s="19" t="str">
        <v>Kleider und Schuhe</v>
      </c>
      <c r="C70" s="28"/>
      <c r="D70" s="29" t="str">
        <v>Monat</v>
      </c>
      <c r="E70" s="20" t="str">
        <f>IF(C70="","",ROUND(ROUND(C70*100,0)/IF(D70="Monat",1,IF(D70="Quartal",3,IF(D70="Jahr",12,NA()))),0)/100)</f>
      </c>
      <c r="F70" s="30"/>
    </row>
    <row r="71" ht="24" customHeight="1">
      <c r="A71" s="3" t="str">
        <v>Variable Ausgaben: Kinder</v>
      </c>
      <c r="B71" s="3" t="str">
        <v>Taschengeld</v>
      </c>
      <c r="C71" s="26"/>
      <c r="D71" s="27" t="str">
        <v>Monat</v>
      </c>
      <c r="E71" s="16" t="str">
        <f>IF(C71="","",ROUND(ROUND(C71*100,0)/IF(D71="Monat",1,IF(D71="Quartal",3,IF(D71="Jahr",12,NA()))),0)/100)</f>
      </c>
      <c r="F71" s="10"/>
    </row>
    <row r="72" ht="24" customHeight="1">
      <c r="A72" s="19" t="str">
        <v>Rücklagen</v>
      </c>
      <c r="B72" s="19" t="str">
        <v>Elektronik und Geräteersatz</v>
      </c>
      <c r="C72" s="28"/>
      <c r="D72" s="29" t="str">
        <v>Monat</v>
      </c>
      <c r="E72" s="20" t="str">
        <f>IF(C72="","",ROUND(ROUND(C72*100,0)/IF(D72="Monat",1,IF(D72="Quartal",3,IF(D72="Jahr",12,NA()))),0)/100)</f>
      </c>
      <c r="F72" s="30"/>
    </row>
    <row r="73" ht="24" customHeight="1">
      <c r="A73" s="3" t="str">
        <v>Rücklagen</v>
      </c>
      <c r="B73" s="3" t="str">
        <v>Franchise und Selbstbehalt: Haushalt</v>
      </c>
      <c r="C73" s="26"/>
      <c r="D73" s="27" t="str">
        <v>Monat</v>
      </c>
      <c r="E73" s="16" t="str">
        <f>IF(C73="","",ROUND(ROUND(C73*100,0)/IF(D73="Monat",1,IF(D73="Quartal",3,IF(D73="Jahr",12,NA()))),0)/100)</f>
      </c>
      <c r="F73" s="10"/>
    </row>
    <row r="74" ht="24" customHeight="1">
      <c r="A74" s="3" t="str">
        <v>Rücklagen</v>
      </c>
      <c r="B74" s="3" t="str">
        <v>Zahnarzt, Brille und Kontaktlinsen</v>
      </c>
      <c r="C74" s="26"/>
      <c r="D74" s="27" t="str">
        <v>Monat</v>
      </c>
      <c r="E74" s="16" t="str">
        <f>IF(C74="","",ROUND(ROUND(C74*100,0)/IF(D74="Monat",1,IF(D74="Quartal",3,IF(D74="Jahr",12,NA()))),0)/100)</f>
      </c>
      <c r="F74" s="10"/>
    </row>
    <row r="75" ht="24" customHeight="1">
      <c r="A75" s="3" t="str">
        <v>Rücklagen</v>
      </c>
      <c r="B75" s="3" t="str">
        <v>Nicht gedeckte Therapiekosten</v>
      </c>
      <c r="C75" s="26"/>
      <c r="D75" s="27" t="str">
        <v>Monat</v>
      </c>
      <c r="E75" s="16" t="str">
        <f>IF(C75="","",ROUND(ROUND(C75*100,0)/IF(D75="Monat",1,IF(D75="Quartal",3,IF(D75="Jahr",12,NA()))),0)/100)</f>
      </c>
      <c r="F75" s="10"/>
    </row>
    <row r="76" ht="24" customHeight="1">
      <c r="A76" s="3" t="str">
        <v>Rücklagen</v>
      </c>
      <c r="B76" s="3" t="str">
        <v>Tierarzt und medizinische Tierkosten</v>
      </c>
      <c r="C76" s="26"/>
      <c r="D76" s="27" t="str">
        <v>Monat</v>
      </c>
      <c r="E76" s="16" t="str">
        <f>IF(C76="","",ROUND(ROUND(C76*100,0)/IF(D76="Monat",1,IF(D76="Quartal",3,IF(D76="Jahr",12,NA()))),0)/100)</f>
      </c>
      <c r="F76" s="10"/>
    </row>
    <row r="77" ht="24" customHeight="1">
      <c r="A77" s="3" t="str">
        <v>Rücklagen</v>
      </c>
      <c r="B77" s="3" t="str">
        <v>Geschenke und Spenden</v>
      </c>
      <c r="C77" s="26"/>
      <c r="D77" s="27" t="str">
        <v>Monat</v>
      </c>
      <c r="E77" s="16" t="str">
        <f>IF(C77="","",ROUND(ROUND(C77*100,0)/IF(D77="Monat",1,IF(D77="Quartal",3,IF(D77="Jahr",12,NA()))),0)/100)</f>
      </c>
      <c r="F77" s="10"/>
    </row>
    <row r="78" ht="24" customHeight="1">
      <c r="A78" s="3" t="str">
        <v>Rücklagen</v>
      </c>
      <c r="B78" s="3" t="str">
        <v>Gemeinsame Ausflüge und Freizeit</v>
      </c>
      <c r="C78" s="26"/>
      <c r="D78" s="27" t="str">
        <v>Monat</v>
      </c>
      <c r="E78" s="16" t="str">
        <f>IF(C78="","",ROUND(ROUND(C78*100,0)/IF(D78="Monat",1,IF(D78="Quartal",3,IF(D78="Jahr",12,NA()))),0)/100)</f>
      </c>
      <c r="F78" s="10"/>
    </row>
    <row r="79" ht="24" customHeight="1">
      <c r="A79" s="3" t="str">
        <v>Rücklagen</v>
      </c>
      <c r="B79" s="3" t="str">
        <v>Schule, Lager und Ausflüge</v>
      </c>
      <c r="C79" s="26"/>
      <c r="D79" s="27" t="str">
        <v>Monat</v>
      </c>
      <c r="E79" s="16" t="str">
        <f>IF(C79="","",ROUND(ROUND(C79*100,0)/IF(D79="Monat",1,IF(D79="Quartal",3,IF(D79="Jahr",12,NA()))),0)/100)</f>
      </c>
      <c r="F79" s="10"/>
    </row>
    <row r="80" ht="24" customHeight="1">
      <c r="A80" s="3" t="str">
        <v>Rücklagen</v>
      </c>
      <c r="B80" s="3" t="str">
        <v>Notgroschen</v>
      </c>
      <c r="C80" s="26"/>
      <c r="D80" s="27" t="str">
        <v>Monat</v>
      </c>
      <c r="E80" s="16" t="str">
        <f>IF(C80="","",ROUND(ROUND(C80*100,0)/IF(D80="Monat",1,IF(D80="Quartal",3,IF(D80="Jahr",12,NA()))),0)/100)</f>
      </c>
      <c r="F80" s="10"/>
    </row>
    <row r="81" ht="24" customHeight="1">
      <c r="A81" s="3" t="str">
        <v>Rücklagen</v>
      </c>
      <c r="B81" s="3" t="str">
        <v>Ferien</v>
      </c>
      <c r="C81" s="26"/>
      <c r="D81" s="27" t="str">
        <v>Monat</v>
      </c>
      <c r="E81" s="16" t="str">
        <f>IF(C81="","",ROUND(ROUND(C81*100,0)/IF(D81="Monat",1,IF(D81="Quartal",3,IF(D81="Jahr",12,NA()))),0)/100)</f>
      </c>
      <c r="F81" s="10"/>
    </row>
    <row r="82" ht="24" customHeight="1">
      <c r="A82" s="3" t="str">
        <v>Rücklagen</v>
      </c>
      <c r="B82" s="3" t="str">
        <v>Einzahlungen Säule 3a und 3b: Haushalt</v>
      </c>
      <c r="C82" s="26"/>
      <c r="D82" s="27" t="str">
        <v>Monat</v>
      </c>
      <c r="E82" s="16" t="str">
        <f>IF(C82="","",ROUND(ROUND(C82*100,0)/IF(D82="Monat",1,IF(D82="Quartal",3,IF(D82="Jahr",12,NA()))),0)/100)</f>
      </c>
      <c r="F82" s="10"/>
    </row>
    <row r="83" ht="24" customHeight="1">
      <c r="A83" s="3" t="str">
        <v>Rücklagen</v>
      </c>
      <c r="B83" s="3" t="str">
        <v>Unterhalt am Wohneigentum</v>
      </c>
      <c r="C83" s="26"/>
      <c r="D83" s="27" t="str">
        <v>Monat</v>
      </c>
      <c r="E83" s="16" t="str">
        <f>IF(C83="","",ROUND(ROUND(C83*100,0)/IF(D83="Monat",1,IF(D83="Quartal",3,IF(D83="Jahr",12,NA()))),0)/100)</f>
      </c>
      <c r="F83" s="10"/>
    </row>
    <row r="84" ht="24" customHeight="1">
      <c r="A84" s="3" t="str">
        <v>Rücklagen</v>
      </c>
      <c r="B84" s="3" t="str">
        <v>Fahrzeugunterhalt</v>
      </c>
      <c r="C84" s="26"/>
      <c r="D84" s="27" t="str">
        <v>Monat</v>
      </c>
      <c r="E84" s="16" t="str">
        <f>IF(C84="","",ROUND(ROUND(C84*100,0)/IF(D84="Monat",1,IF(D84="Quartal",3,IF(D84="Jahr",12,NA()))),0)/100)</f>
      </c>
      <c r="F84" s="10"/>
    </row>
    <row r="85" ht="24" customHeight="1">
      <c r="A85" s="3" t="str">
        <v>Rücklagen</v>
      </c>
      <c r="B85" s="3" t="str">
        <v>Fahrzeugersatz</v>
      </c>
      <c r="C85" s="26"/>
      <c r="D85" s="27" t="str">
        <v>Monat</v>
      </c>
      <c r="E85" s="16" t="str">
        <f>IF(C85="","",ROUND(ROUND(C85*100,0)/IF(D85="Monat",1,IF(D85="Quartal",3,IF(D85="Jahr",12,NA()))),0)/100)</f>
      </c>
      <c r="F85" s="10"/>
    </row>
    <row r="86" ht="24" customHeight="1">
      <c r="A86" s="3" t="str">
        <v>Rücklagen</v>
      </c>
      <c r="B86" s="3" t="str">
        <v>Amortisation der Hypothek</v>
      </c>
      <c r="C86" s="26"/>
      <c r="D86" s="27" t="str">
        <v>Monat</v>
      </c>
      <c r="E86" s="16" t="str">
        <f>IF(C86="","",ROUND(ROUND(C86*100,0)/IF(D86="Monat",1,IF(D86="Quartal",3,IF(D86="Jahr",12,NA()))),0)/100)</f>
      </c>
      <c r="F86" s="10"/>
    </row>
    <row r="87" ht="24" customHeight="1">
      <c r="A87" s="3" t="str">
        <v>Rücklagen</v>
      </c>
      <c r="B87" s="3" t="str">
        <v>Weitere Sparziele und Vermögensaufbau</v>
      </c>
      <c r="C87" s="26"/>
      <c r="D87" s="27" t="str">
        <v>Monat</v>
      </c>
      <c r="E87" s="16" t="str">
        <f>IF(C87="","",ROUND(ROUND(C87*100,0)/IF(D87="Monat",1,IF(D87="Quartal",3,IF(D87="Jahr",12,NA()))),0)/100)</f>
      </c>
      <c r="F87" s="10"/>
    </row>
  </sheetData>
  <dataValidations count="2">
    <dataValidation type="list" errorStyle="stop" showErrorMessage="1" errorTitle="Periode auswählen" error="Wähle Monat, Quartal oder Jahr." sqref="D7:D87">
      <formula1>"Monat,Quartal,Jahr"</formula1>
    </dataValidation>
    <dataValidation type="custom" allowBlank="1" showErrorMessage="1" errorStyle="stop" errorTitle="Betrag prüfen" error="Gib eine Zahl ab null mit höchstens zwei Nachkommastellen ein oder lasse das Feld leer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32" customHeight="1">
      <c r="A1" s="6" t="str">
        <v>So verwendest du die Vorlage</v>
      </c>
      <c r="B1" s="6"/>
    </row>
    <row r="2" ht="24" customHeight="1">
      <c r="A2" s="7" t="str">
        <v>DeinBudget · Schweiz</v>
      </c>
      <c r="B2" s="7"/>
    </row>
    <row r="3" ht="24" customHeight="1">
      <c r="A3" s="3"/>
      <c r="B3" s="3"/>
    </row>
    <row r="4" ht="48" customHeight="1">
      <c r="A4" s="32" t="str">
        <v>1. Haushalt festlegen</v>
      </c>
      <c r="B4" s="34" t="str">
        <v>Trage auf Übersicht einen Budgetnamen und einen Monat ein. Person 2 und Kinder bleiben leer, wenn sie nicht zu deinem Haushalt gehören.</v>
      </c>
    </row>
    <row r="5" ht="48" customHeight="1">
      <c r="A5" s="32" t="str">
        <v>2. Beträge erfassen</v>
      </c>
      <c r="B5" s="34" t="str">
        <v>Erfasse im Blatt Budget nur passende Positionen. Verwende nichtnegative Beträge mit höchstens zwei Nachkommastellen aus deinen Unterlagen. Alle Eingabefelder sind blau.</v>
      </c>
    </row>
    <row r="6" ht="48" customHeight="1">
      <c r="A6" s="32" t="str">
        <v>3. Periode wählen</v>
      </c>
      <c r="B6" s="34" t="str">
        <v>Die Vorgaben sind ein Startpunkt. Wähle für jede Rechnung Monat, Quartal oder Jahr entsprechend ihrer tatsächlichen Abrechnung.</v>
      </c>
    </row>
    <row r="7" ht="48" customHeight="1">
      <c r="A7" s="32" t="str">
        <v>4. Übersicht ansehen</v>
      </c>
      <c r="B7" s="34" t="str">
        <v>Die Übersicht summiert die erfassten Monatswerte. Frei verfügbar ergibt sich aus Einnahmen abzüglich Fixkosten, variablen Ausgaben und Rücklagen.</v>
      </c>
    </row>
    <row r="8" ht="48" customHeight="1">
      <c r="A8" s="32" t="str">
        <v>Leer oder null</v>
      </c>
      <c r="B8" s="34" t="str">
        <v>Ein leeres Betragsfeld ist noch nicht erfasst. Trage 0 ein, wenn du eine passende Position bewusst mit null planst. Die Anzahl erfasster Positionen zählt auch diese Null.</v>
      </c>
    </row>
    <row r="9" ht="48" customHeight="1">
      <c r="A9" s="32" t="str">
        <v>Auf Monatswerte umrechnen</v>
      </c>
      <c r="B9" s="34" t="str">
        <v>Monatsbeträge werden direkt übernommen. Quartalsbeträge werden durch drei, Jahresbeträge durch zwölf geteilt. Jede Position wird auf einen Rappen gerundet.</v>
      </c>
    </row>
    <row r="10" ht="48" customHeight="1">
      <c r="A10" s="32" t="str">
        <v>Doppelte Beträge vermeiden</v>
      </c>
      <c r="B10" s="34" t="str">
        <v>Nebenkosten nur zusätzlich eintragen, wenn sie nicht in der Miete enthalten sind. Zulagen und Quellensteuer nicht nochmals erfassen, wenn sie bereits im Nettolohn berücksichtigt sind.</v>
      </c>
    </row>
    <row r="11" ht="48" customHeight="1">
      <c r="A11" s="32" t="str">
        <v>Wohnen und Vorsorge</v>
      </c>
      <c r="B11" s="34" t="str">
        <v>Nur die zu deinem Haushalt passenden Wohnpositionen verwenden. Hypothekarzins ist eine Ausgabe; Amortisation und Einzahlungen in die Säule 3a oder 3b stehen bei den Rücklagen.</v>
      </c>
    </row>
    <row r="12" ht="48" customHeight="1">
      <c r="A12" s="32" t="str">
        <v>Gesundheit</v>
      </c>
      <c r="B12" s="34" t="str">
        <v>Krankenkassenprämien stehen bei den Fixkosten. Franchise, Selbstbehalt und weitere selbst getragene Gesundheitskosten gehören in die passenden Rücklagen.</v>
      </c>
    </row>
    <row r="13" ht="48" customHeight="1">
      <c r="A13" s="32" t="str">
        <v>Rücklagen abgrenzen</v>
      </c>
      <c r="B13" s="34" t="str">
        <v>Eine bereits auf Monate umgerechnete Jahresrechnung nicht nochmals als Rücklage eintragen. Sparen nicht doppelt bei Säule 3a, Amortisation und weiteren Sparzielen erfassen.</v>
      </c>
    </row>
    <row r="14" ht="48" customHeight="1">
      <c r="A14" s="32" t="str">
        <v>Datei bearbeiten</v>
      </c>
      <c r="B14" s="34" t="str">
        <v>Passe Beträge, Perioden und Notizen an. Die schwarzen Formelfelder berechnen automatisch. Eine Sicherheitskopie schützt vor versehentlich überschriebenen Formeln.</v>
      </c>
    </row>
    <row r="15" ht="48" customHeight="1">
      <c r="A15" s="32" t="str">
        <v>Datei aufbewahren</v>
      </c>
      <c r="B15" s="34" t="str">
        <v>Speichere eine eigene Kopie an einem sicheren Ort. Diese Datei synchronisiert sich nicht mit der DeinBudget-App und lässt sich dort nicht als Backup importieren.</v>
      </c>
    </row>
    <row r="16" ht="48" customHeight="1">
      <c r="A16" s="32" t="str">
        <v>Ergebnis einordnen</v>
      </c>
      <c r="B16" s="34" t="str">
        <v>Die Vorlage zeigt einen Monatsdurchschnitt aus deinen Eingaben. Sie ersetzt keine persönliche Finanz- oder Steuerberatung und zeigt keinen Kontostand.</v>
      </c>
    </row>
    <row r="17" ht="48" customHeight="1">
      <c r="A17" s="32" t="str">
        <v>Quelle und Stand</v>
      </c>
      <c r="B17" s="34" t="str">
        <v>Positionen und Periodenvorgaben basieren auf den aktiven DeinBudget-Kategorien. Stand: 5. September 2026.</v>
      </c>
    </row>
    <row r="18" ht="26" customHeight="1">
      <c r="A18" s="32" t="str">
        <v>Budgetrechner</v>
      </c>
      <c r="B18" s="34" t="str">
        <v>https://deinbudget.ch/</v>
      </c>
    </row>
    <row r="19" ht="26" customHeight="1">
      <c r="A19" s="32" t="str">
        <v>Anleitung im Web</v>
      </c>
      <c r="B19" s="34" t="str">
        <v>https://deinbudget.ch/ratgeber/budget-erstellen/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pageMargins left="0.3" right="0.3" top="0.35" bottom="0.35" header="0.15" footer="0.15"/>
  <pageSetup paperSize="9" orientation="portrait" fitToWidth="1" fitToHeight="1"/>
</worksheet>
</file>